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6815" windowHeight="7740" activeTab="0"/>
  </bookViews>
  <sheets>
    <sheet name="Januar" sheetId="1" r:id="rId1"/>
  </sheets>
  <definedNames>
    <definedName name="_xlnm.Print_Area" localSheetId="0">'Januar'!$A$3:$AJ$44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Bitte tragen Sie hier Ihre Sollstunden ein 
Z. B. 154,00</t>
        </r>
      </text>
    </comment>
  </commentList>
</comments>
</file>

<file path=xl/sharedStrings.xml><?xml version="1.0" encoding="utf-8"?>
<sst xmlns="http://schemas.openxmlformats.org/spreadsheetml/2006/main" count="203" uniqueCount="91">
  <si>
    <t>Do</t>
  </si>
  <si>
    <t>Fr</t>
  </si>
  <si>
    <t>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</si>
  <si>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</si>
  <si>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</si>
  <si>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</si>
  <si>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</si>
  <si>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</si>
  <si>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</si>
  <si>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</si>
  <si>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</si>
  <si>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</si>
  <si>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</si>
  <si>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</si>
  <si>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</si>
  <si>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</si>
  <si>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</si>
  <si>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</si>
  <si>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</si>
  <si>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</si>
  <si>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</si>
  <si>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</si>
  <si>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</si>
  <si>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</si>
  <si>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</si>
  <si>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</si>
  <si>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</si>
  <si>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</si>
  <si>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</si>
  <si>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</si>
  <si>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</si>
  <si>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</si>
  <si>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</si>
  <si>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</si>
  <si>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Mo</t>
  </si>
  <si>
    <t>Di</t>
  </si>
  <si>
    <t>So</t>
  </si>
  <si>
    <t>Mi</t>
  </si>
  <si>
    <t>Frühdienst 1</t>
  </si>
  <si>
    <t>Frühdienst 2</t>
  </si>
  <si>
    <t>Spätdienst 1</t>
  </si>
  <si>
    <t>Spätdienst 2</t>
  </si>
  <si>
    <t>F1</t>
  </si>
  <si>
    <t>F2</t>
  </si>
  <si>
    <t>S1</t>
  </si>
  <si>
    <t>S2</t>
  </si>
  <si>
    <t>Zwischendienst 1</t>
  </si>
  <si>
    <t>Zwischendienst 2</t>
  </si>
  <si>
    <t>Nachtbereitschaft</t>
  </si>
  <si>
    <t>NB</t>
  </si>
  <si>
    <t>N</t>
  </si>
  <si>
    <t>Vertretungen</t>
  </si>
  <si>
    <t>V</t>
  </si>
  <si>
    <t>BD</t>
  </si>
  <si>
    <t>Rufbereitschaft</t>
  </si>
  <si>
    <t>RB</t>
  </si>
  <si>
    <t>Krankheit</t>
  </si>
  <si>
    <t>Kr</t>
  </si>
  <si>
    <t>Tausch</t>
  </si>
  <si>
    <t>T</t>
  </si>
  <si>
    <t>Urlaub</t>
  </si>
  <si>
    <t>U</t>
  </si>
  <si>
    <t xml:space="preserve">Einrichtung: </t>
  </si>
  <si>
    <t>Fortbildung</t>
  </si>
  <si>
    <t>FB</t>
  </si>
  <si>
    <t>Januar</t>
  </si>
  <si>
    <t>ZD1</t>
  </si>
  <si>
    <t>ZD2</t>
  </si>
  <si>
    <t>Nachtwache</t>
  </si>
  <si>
    <t>GD</t>
  </si>
  <si>
    <t xml:space="preserve">Geteilter Dienst </t>
  </si>
  <si>
    <t>Bereitsch.Dienst</t>
  </si>
  <si>
    <t>Soll</t>
  </si>
  <si>
    <t>Diff</t>
  </si>
  <si>
    <t>Übetr</t>
  </si>
  <si>
    <t>Ist</t>
  </si>
  <si>
    <t>Übetr.</t>
  </si>
  <si>
    <t>*übersicht über das täglich eingeplante Personal *</t>
  </si>
  <si>
    <t>Name</t>
  </si>
  <si>
    <t>Januar:</t>
  </si>
  <si>
    <t xml:space="preserve">Datum </t>
  </si>
  <si>
    <t>Mayer</t>
  </si>
  <si>
    <t>Schmidt</t>
  </si>
  <si>
    <t>M.</t>
  </si>
  <si>
    <t>hour</t>
  </si>
  <si>
    <t>A.</t>
  </si>
  <si>
    <t>S.</t>
  </si>
  <si>
    <t xml:space="preserve">F. </t>
  </si>
  <si>
    <t>Kita-Dienstplan  "elefant"</t>
  </si>
  <si>
    <t>Kinder-Anzahl</t>
  </si>
  <si>
    <t>Dienstplan-maschine.de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</si>
</sst>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0"/>
      <name val="Arial"/>
      <family val="0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9"/>
      <name val="Verdana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>
        <color indexed="22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22"/>
      </left>
      <right style="thick">
        <color indexed="22"/>
      </right>
      <top>
        <color indexed="63"/>
      </top>
      <bottom style="thick"/>
    </border>
    <border>
      <left style="thick">
        <color indexed="22"/>
      </left>
      <right style="thick"/>
      <top>
        <color indexed="63"/>
      </top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22"/>
      </right>
      <top>
        <color indexed="63"/>
      </top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thick">
        <color indexed="22"/>
      </left>
      <right style="thick">
        <color indexed="22"/>
      </right>
      <top style="thick"/>
      <bottom style="thick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medium"/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>
        <color theme="0"/>
      </top>
      <bottom style="thick"/>
    </border>
    <border>
      <left>
        <color indexed="63"/>
      </left>
      <right>
        <color indexed="63"/>
      </right>
      <top style="thick">
        <color theme="0"/>
      </top>
      <bottom style="thick"/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6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0" fillId="33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/>
    </xf>
    <xf numFmtId="0" fontId="7" fillId="33" borderId="16" xfId="0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5" borderId="13" xfId="0" applyFill="1" applyBorder="1" applyAlignment="1">
      <alignment/>
    </xf>
    <xf numFmtId="2" fontId="3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0" fillId="37" borderId="33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6" fillId="36" borderId="34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21" xfId="0" applyFill="1" applyBorder="1" applyAlignment="1">
      <alignment/>
    </xf>
    <xf numFmtId="0" fontId="5" fillId="36" borderId="21" xfId="0" applyFont="1" applyFill="1" applyBorder="1" applyAlignment="1">
      <alignment horizontal="center"/>
    </xf>
    <xf numFmtId="0" fontId="5" fillId="36" borderId="2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6" borderId="13" xfId="0" applyFont="1" applyFill="1" applyBorder="1" applyAlignment="1">
      <alignment/>
    </xf>
    <xf numFmtId="0" fontId="13" fillId="36" borderId="30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4" fillId="34" borderId="43" xfId="0" applyFont="1" applyFill="1" applyBorder="1" applyAlignment="1">
      <alignment horizontal="center"/>
    </xf>
    <xf numFmtId="2" fontId="3" fillId="34" borderId="43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6" borderId="26" xfId="0" applyFill="1" applyBorder="1" applyAlignment="1">
      <alignment/>
    </xf>
    <xf numFmtId="2" fontId="3" fillId="34" borderId="44" xfId="0" applyNumberFormat="1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8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0" fontId="30" fillId="38" borderId="26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2" fillId="36" borderId="45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28" fillId="33" borderId="34" xfId="0" applyFont="1" applyFill="1" applyBorder="1" applyAlignment="1">
      <alignment/>
    </xf>
    <xf numFmtId="0" fontId="6" fillId="39" borderId="13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40" borderId="14" xfId="0" applyFont="1" applyFill="1" applyBorder="1" applyAlignment="1">
      <alignment/>
    </xf>
    <xf numFmtId="0" fontId="26" fillId="40" borderId="13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26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2" fillId="40" borderId="13" xfId="0" applyFont="1" applyFill="1" applyBorder="1" applyAlignment="1">
      <alignment horizontal="center"/>
    </xf>
    <xf numFmtId="0" fontId="5" fillId="40" borderId="13" xfId="0" applyFont="1" applyFill="1" applyBorder="1" applyAlignment="1">
      <alignment/>
    </xf>
    <xf numFmtId="0" fontId="0" fillId="41" borderId="14" xfId="0" applyFill="1" applyBorder="1" applyAlignment="1">
      <alignment/>
    </xf>
    <xf numFmtId="0" fontId="2" fillId="41" borderId="13" xfId="0" applyFont="1" applyFill="1" applyBorder="1" applyAlignment="1">
      <alignment/>
    </xf>
    <xf numFmtId="0" fontId="4" fillId="41" borderId="13" xfId="0" applyFont="1" applyFill="1" applyBorder="1" applyAlignment="1">
      <alignment horizontal="left"/>
    </xf>
    <xf numFmtId="0" fontId="2" fillId="41" borderId="13" xfId="0" applyFont="1" applyFill="1" applyBorder="1" applyAlignment="1">
      <alignment horizontal="center"/>
    </xf>
    <xf numFmtId="0" fontId="5" fillId="41" borderId="13" xfId="0" applyFont="1" applyFill="1" applyBorder="1" applyAlignment="1">
      <alignment/>
    </xf>
    <xf numFmtId="0" fontId="0" fillId="41" borderId="0" xfId="0" applyFill="1" applyAlignment="1">
      <alignment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6" fillId="40" borderId="11" xfId="0" applyFont="1" applyFill="1" applyBorder="1" applyAlignment="1">
      <alignment horizontal="center"/>
    </xf>
    <xf numFmtId="0" fontId="29" fillId="40" borderId="12" xfId="0" applyFont="1" applyFill="1" applyBorder="1" applyAlignment="1">
      <alignment horizontal="center"/>
    </xf>
    <xf numFmtId="0" fontId="4" fillId="42" borderId="18" xfId="0" applyFont="1" applyFill="1" applyBorder="1" applyAlignment="1">
      <alignment horizontal="center"/>
    </xf>
    <xf numFmtId="0" fontId="4" fillId="43" borderId="18" xfId="0" applyFont="1" applyFill="1" applyBorder="1" applyAlignment="1">
      <alignment/>
    </xf>
    <xf numFmtId="0" fontId="4" fillId="44" borderId="13" xfId="0" applyFont="1" applyFill="1" applyBorder="1" applyAlignment="1">
      <alignment horizontal="center"/>
    </xf>
    <xf numFmtId="0" fontId="4" fillId="45" borderId="13" xfId="0" applyFont="1" applyFill="1" applyBorder="1" applyAlignment="1">
      <alignment/>
    </xf>
    <xf numFmtId="0" fontId="31" fillId="34" borderId="46" xfId="0" applyFont="1" applyFill="1" applyBorder="1" applyAlignment="1">
      <alignment horizontal="center" vertical="center" wrapText="1"/>
    </xf>
    <xf numFmtId="0" fontId="71" fillId="40" borderId="26" xfId="0" applyFont="1" applyFill="1" applyBorder="1" applyAlignment="1">
      <alignment horizontal="center"/>
    </xf>
    <xf numFmtId="0" fontId="72" fillId="34" borderId="13" xfId="0" applyFont="1" applyFill="1" applyBorder="1" applyAlignment="1">
      <alignment horizontal="left"/>
    </xf>
    <xf numFmtId="0" fontId="72" fillId="40" borderId="13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73" fillId="46" borderId="14" xfId="0" applyFont="1" applyFill="1" applyBorder="1" applyAlignment="1">
      <alignment horizontal="center"/>
    </xf>
    <xf numFmtId="0" fontId="73" fillId="47" borderId="16" xfId="0" applyFont="1" applyFill="1" applyBorder="1" applyAlignment="1">
      <alignment horizontal="center"/>
    </xf>
    <xf numFmtId="0" fontId="73" fillId="48" borderId="47" xfId="0" applyFont="1" applyFill="1" applyBorder="1" applyAlignment="1">
      <alignment horizontal="center"/>
    </xf>
    <xf numFmtId="0" fontId="73" fillId="49" borderId="48" xfId="0" applyFont="1" applyFill="1" applyBorder="1" applyAlignment="1">
      <alignment horizontal="center"/>
    </xf>
    <xf numFmtId="0" fontId="13" fillId="40" borderId="26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49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23" fillId="33" borderId="50" xfId="0" applyFont="1" applyFill="1" applyBorder="1" applyAlignment="1">
      <alignment horizontal="center"/>
    </xf>
    <xf numFmtId="2" fontId="3" fillId="34" borderId="43" xfId="0" applyNumberFormat="1" applyFont="1" applyFill="1" applyBorder="1" applyAlignment="1">
      <alignment horizontal="left"/>
    </xf>
    <xf numFmtId="0" fontId="0" fillId="40" borderId="51" xfId="0" applyFill="1" applyBorder="1" applyAlignment="1">
      <alignment horizontal="left"/>
    </xf>
    <xf numFmtId="0" fontId="0" fillId="40" borderId="52" xfId="0" applyFill="1" applyBorder="1" applyAlignment="1">
      <alignment horizontal="left"/>
    </xf>
    <xf numFmtId="0" fontId="2" fillId="41" borderId="0" xfId="0" applyFont="1" applyFill="1" applyBorder="1" applyAlignment="1">
      <alignment/>
    </xf>
    <xf numFmtId="0" fontId="74" fillId="40" borderId="26" xfId="0" applyFont="1" applyFill="1" applyBorder="1" applyAlignment="1">
      <alignment horizontal="center"/>
    </xf>
    <xf numFmtId="0" fontId="25" fillId="40" borderId="0" xfId="0" applyFont="1" applyFill="1" applyBorder="1" applyAlignment="1">
      <alignment/>
    </xf>
    <xf numFmtId="0" fontId="24" fillId="40" borderId="0" xfId="0" applyFont="1" applyFill="1" applyBorder="1" applyAlignment="1">
      <alignment/>
    </xf>
    <xf numFmtId="0" fontId="32" fillId="40" borderId="52" xfId="0" applyFont="1" applyFill="1" applyBorder="1" applyAlignment="1">
      <alignment horizontal="left" vertical="center"/>
    </xf>
    <xf numFmtId="0" fontId="32" fillId="0" borderId="52" xfId="0" applyFont="1" applyBorder="1" applyAlignment="1">
      <alignment horizontal="left" vertical="center"/>
    </xf>
    <xf numFmtId="0" fontId="75" fillId="33" borderId="53" xfId="0" applyFont="1" applyFill="1" applyBorder="1" applyAlignment="1">
      <alignment horizontal="center"/>
    </xf>
    <xf numFmtId="0" fontId="76" fillId="0" borderId="54" xfId="0" applyFont="1" applyBorder="1" applyAlignment="1">
      <alignment horizontal="center"/>
    </xf>
    <xf numFmtId="0" fontId="76" fillId="0" borderId="55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45</xdr:row>
      <xdr:rowOff>66675</xdr:rowOff>
    </xdr:from>
    <xdr:to>
      <xdr:col>2</xdr:col>
      <xdr:colOff>609600</xdr:colOff>
      <xdr:row>45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23925" y="12468225"/>
          <a:ext cx="2095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3"/>
  <sheetViews>
    <sheetView tabSelected="1" zoomScalePageLayoutView="0" workbookViewId="0" topLeftCell="A3">
      <pane ySplit="11" topLeftCell="A14" activePane="bottomLeft" state="frozen"/>
      <selection pane="topLeft" activeCell="A3" sqref="A3"/>
      <selection pane="bottomLeft" activeCell="O15" sqref="O15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10.7109375" style="0" customWidth="1"/>
    <col min="4" max="4" width="1.1484375" style="0" hidden="1" customWidth="1"/>
    <col min="5" max="5" width="5.7109375" style="0" customWidth="1"/>
    <col min="6" max="6" width="7.28125" style="0" customWidth="1"/>
    <col min="7" max="11" width="5.7109375" style="0" customWidth="1"/>
    <col min="12" max="12" width="6.28125" style="0" customWidth="1"/>
    <col min="13" max="26" width="5.7109375" style="0" customWidth="1"/>
    <col min="27" max="27" width="6.28125" style="0" customWidth="1"/>
    <col min="28" max="35" width="5.7109375" style="0" customWidth="1"/>
    <col min="36" max="36" width="6.57421875" style="105" customWidth="1"/>
    <col min="37" max="125" width="5.7109375" style="69" customWidth="1"/>
    <col min="126" max="225" width="5.7109375" style="0" customWidth="1"/>
  </cols>
  <sheetData>
    <row r="1" spans="1:36" ht="19.5" thickBot="1" thickTop="1">
      <c r="A1" s="42"/>
      <c r="B1" s="14" t="s">
        <v>79</v>
      </c>
      <c r="C1" s="15"/>
      <c r="D1" s="15"/>
      <c r="E1" s="16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99"/>
    </row>
    <row r="2" spans="1:36" ht="19.5" thickBot="1" thickTop="1">
      <c r="A2" s="94"/>
      <c r="B2" s="17" t="s">
        <v>62</v>
      </c>
      <c r="C2" s="18"/>
      <c r="D2" s="18"/>
      <c r="E2" s="19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100"/>
    </row>
    <row r="3" spans="1:36" ht="14.25" thickBot="1" thickTop="1">
      <c r="A3" s="40"/>
      <c r="B3" s="54"/>
      <c r="C3" s="151" t="s">
        <v>75</v>
      </c>
      <c r="D3" s="151" t="s">
        <v>72</v>
      </c>
      <c r="E3" s="151" t="s">
        <v>72</v>
      </c>
      <c r="F3" s="151" t="s">
        <v>73</v>
      </c>
      <c r="G3" s="75" t="s">
        <v>76</v>
      </c>
      <c r="H3" s="2"/>
      <c r="I3" s="37"/>
      <c r="J3" s="151" t="s">
        <v>75</v>
      </c>
      <c r="K3" s="151" t="s">
        <v>72</v>
      </c>
      <c r="L3" s="151" t="s">
        <v>73</v>
      </c>
      <c r="M3" s="75"/>
      <c r="N3" s="2"/>
      <c r="O3" s="38"/>
      <c r="P3" s="151" t="s">
        <v>75</v>
      </c>
      <c r="Q3" s="151" t="s">
        <v>72</v>
      </c>
      <c r="R3" s="151" t="s">
        <v>73</v>
      </c>
      <c r="S3" s="78" t="s">
        <v>74</v>
      </c>
      <c r="T3" s="2"/>
      <c r="U3" s="39"/>
      <c r="V3" s="152" t="s">
        <v>75</v>
      </c>
      <c r="W3" s="152" t="s">
        <v>72</v>
      </c>
      <c r="X3" s="153" t="s">
        <v>73</v>
      </c>
      <c r="Y3" s="81" t="s">
        <v>74</v>
      </c>
      <c r="Z3" s="2"/>
      <c r="AA3" s="2"/>
      <c r="AB3" s="2"/>
      <c r="AC3" s="2"/>
      <c r="AD3" s="2"/>
      <c r="AE3" s="2"/>
      <c r="AF3" s="2"/>
      <c r="AG3" s="2"/>
      <c r="AH3" s="116"/>
      <c r="AI3" s="116"/>
      <c r="AJ3" s="116"/>
    </row>
    <row r="4" spans="1:36" ht="19.5" thickBot="1" thickTop="1">
      <c r="A4" s="41"/>
      <c r="B4" s="147" t="s">
        <v>3</v>
      </c>
      <c r="C4" s="35">
        <f>SUM(E16:AI16)</f>
        <v>0</v>
      </c>
      <c r="D4" s="13"/>
      <c r="E4" s="35">
        <v>0</v>
      </c>
      <c r="F4" s="35">
        <f>C4-E4</f>
        <v>0</v>
      </c>
      <c r="G4" s="76"/>
      <c r="H4" s="55"/>
      <c r="I4" s="147" t="s">
        <v>7</v>
      </c>
      <c r="J4" s="35">
        <f>SUM(E24:AI24)</f>
        <v>0</v>
      </c>
      <c r="K4" s="36">
        <v>0</v>
      </c>
      <c r="L4" s="34">
        <f>J4-K4</f>
        <v>0</v>
      </c>
      <c r="M4" s="79"/>
      <c r="N4" s="5"/>
      <c r="O4" s="149" t="s">
        <v>11</v>
      </c>
      <c r="P4" s="35">
        <f>SUM(E32:AI32)</f>
        <v>0</v>
      </c>
      <c r="Q4" s="34">
        <v>0</v>
      </c>
      <c r="R4" s="34">
        <f>P4-Q4</f>
        <v>0</v>
      </c>
      <c r="S4" s="79"/>
      <c r="T4" s="5"/>
      <c r="U4" s="147" t="s">
        <v>15</v>
      </c>
      <c r="V4" s="35">
        <f>SUM(E40:AI40)</f>
        <v>0</v>
      </c>
      <c r="W4" s="35">
        <v>0</v>
      </c>
      <c r="X4" s="36">
        <f>V4-W4</f>
        <v>0</v>
      </c>
      <c r="Y4" s="155"/>
      <c r="Z4" s="165" t="s">
        <v>88</v>
      </c>
      <c r="AA4" s="166"/>
      <c r="AB4" s="166"/>
      <c r="AC4" s="166"/>
      <c r="AD4" s="166"/>
      <c r="AE4" s="166"/>
      <c r="AF4" s="166"/>
      <c r="AG4" s="167"/>
      <c r="AH4" s="55"/>
      <c r="AI4" s="56"/>
      <c r="AJ4" s="101"/>
    </row>
    <row r="5" spans="1:36" ht="19.5" thickBot="1" thickTop="1">
      <c r="A5" s="41"/>
      <c r="B5" s="147" t="s">
        <v>4</v>
      </c>
      <c r="C5" s="35">
        <f>SUM(E18:AI18)</f>
        <v>0</v>
      </c>
      <c r="D5" s="13"/>
      <c r="E5" s="35">
        <v>0</v>
      </c>
      <c r="F5" s="35">
        <f>C5-E5</f>
        <v>0</v>
      </c>
      <c r="G5" s="76"/>
      <c r="H5" s="55"/>
      <c r="I5" s="147" t="s">
        <v>8</v>
      </c>
      <c r="J5" s="35">
        <f>SUM(E26:AI26)</f>
        <v>0</v>
      </c>
      <c r="K5" s="36">
        <v>0</v>
      </c>
      <c r="L5" s="34">
        <f>J5-K5</f>
        <v>0</v>
      </c>
      <c r="M5" s="79"/>
      <c r="N5" s="5"/>
      <c r="O5" s="149">
        <v>10</v>
      </c>
      <c r="P5" s="35">
        <f>SUM(E34:AI34)</f>
        <v>0</v>
      </c>
      <c r="Q5" s="34">
        <v>0</v>
      </c>
      <c r="R5" s="34">
        <f>P5-Q5</f>
        <v>0</v>
      </c>
      <c r="S5" s="79"/>
      <c r="T5" s="5"/>
      <c r="U5" s="147" t="s">
        <v>16</v>
      </c>
      <c r="V5" s="35">
        <f>SUM(E42:AI42)</f>
        <v>0</v>
      </c>
      <c r="W5" s="35">
        <v>0</v>
      </c>
      <c r="X5" s="36">
        <f>V5-W5</f>
        <v>0</v>
      </c>
      <c r="Y5" s="83"/>
      <c r="Z5" s="157"/>
      <c r="AA5" s="158"/>
      <c r="AB5" s="163" t="s">
        <v>90</v>
      </c>
      <c r="AC5" s="164"/>
      <c r="AD5" s="164"/>
      <c r="AE5" s="164"/>
      <c r="AF5" s="164"/>
      <c r="AG5" s="164"/>
      <c r="AH5" s="55"/>
      <c r="AI5" s="56"/>
      <c r="AJ5" s="101"/>
    </row>
    <row r="6" spans="1:36" ht="14.25" thickBot="1" thickTop="1">
      <c r="A6" s="41"/>
      <c r="B6" s="147" t="s">
        <v>5</v>
      </c>
      <c r="C6" s="35">
        <f>SUM(E20:AI20)</f>
        <v>0</v>
      </c>
      <c r="D6" s="13"/>
      <c r="E6" s="35">
        <v>0</v>
      </c>
      <c r="F6" s="35">
        <f>C6-E6</f>
        <v>0</v>
      </c>
      <c r="G6" s="76"/>
      <c r="H6" s="55"/>
      <c r="I6" s="147" t="s">
        <v>9</v>
      </c>
      <c r="J6" s="35">
        <f>SUM(E28:AI28)</f>
        <v>0</v>
      </c>
      <c r="K6" s="36">
        <v>0</v>
      </c>
      <c r="L6" s="34">
        <f>J6-K6</f>
        <v>0</v>
      </c>
      <c r="M6" s="79"/>
      <c r="N6" s="5"/>
      <c r="O6" s="149" t="s">
        <v>13</v>
      </c>
      <c r="P6" s="35">
        <f>SUM(E36:AI36)</f>
        <v>0</v>
      </c>
      <c r="Q6" s="34">
        <v>0</v>
      </c>
      <c r="R6" s="34">
        <f>P6-Q6</f>
        <v>0</v>
      </c>
      <c r="S6" s="79"/>
      <c r="T6" s="5"/>
      <c r="U6" s="44"/>
      <c r="V6" s="35"/>
      <c r="W6" s="35"/>
      <c r="X6" s="36"/>
      <c r="Y6" s="79"/>
      <c r="Z6" s="154"/>
      <c r="AA6" s="154"/>
      <c r="AB6" s="161"/>
      <c r="AC6" s="162"/>
      <c r="AD6" s="162"/>
      <c r="AE6" s="162"/>
      <c r="AF6" s="162"/>
      <c r="AG6" s="162"/>
      <c r="AH6" s="159"/>
      <c r="AI6" s="56"/>
      <c r="AJ6" s="101"/>
    </row>
    <row r="7" spans="1:36" ht="14.25" thickBot="1" thickTop="1">
      <c r="A7" s="41"/>
      <c r="B7" s="148" t="s">
        <v>6</v>
      </c>
      <c r="C7" s="35">
        <f>SUM(E22:AI22)</f>
        <v>0</v>
      </c>
      <c r="D7" s="44"/>
      <c r="E7" s="35">
        <v>0</v>
      </c>
      <c r="F7" s="43">
        <f>C7-E7</f>
        <v>0</v>
      </c>
      <c r="G7" s="77"/>
      <c r="H7" s="55"/>
      <c r="I7" s="148" t="s">
        <v>10</v>
      </c>
      <c r="J7" s="35">
        <f>SUM(E30:AI30)</f>
        <v>0</v>
      </c>
      <c r="K7" s="36">
        <v>0</v>
      </c>
      <c r="L7" s="46">
        <f>J7-K7</f>
        <v>0</v>
      </c>
      <c r="M7" s="80"/>
      <c r="N7" s="5"/>
      <c r="O7" s="150" t="s">
        <v>14</v>
      </c>
      <c r="P7" s="35">
        <f>SUM(E38:AI38)</f>
        <v>0</v>
      </c>
      <c r="Q7" s="34">
        <v>0</v>
      </c>
      <c r="R7" s="46">
        <f>P7-Q7</f>
        <v>0</v>
      </c>
      <c r="S7" s="80"/>
      <c r="T7" s="5"/>
      <c r="U7" s="98"/>
      <c r="V7" s="44"/>
      <c r="W7" s="45"/>
      <c r="X7" s="47"/>
      <c r="Y7" s="80"/>
      <c r="Z7" s="154"/>
      <c r="AA7" s="154"/>
      <c r="AB7" s="161"/>
      <c r="AC7" s="162"/>
      <c r="AD7" s="162"/>
      <c r="AE7" s="162"/>
      <c r="AF7" s="162"/>
      <c r="AG7" s="162"/>
      <c r="AH7" s="132"/>
      <c r="AI7" s="56"/>
      <c r="AJ7" s="101"/>
    </row>
    <row r="8" spans="1:36" s="69" customFormat="1" ht="6.75" customHeight="1" thickBot="1" thickTop="1">
      <c r="A8" s="41"/>
      <c r="B8" s="48"/>
      <c r="C8" s="49"/>
      <c r="D8" s="49"/>
      <c r="E8" s="49"/>
      <c r="F8" s="49"/>
      <c r="G8" s="50"/>
      <c r="H8" s="49"/>
      <c r="I8" s="51"/>
      <c r="J8" s="49"/>
      <c r="K8" s="49"/>
      <c r="L8" s="49"/>
      <c r="M8" s="50"/>
      <c r="N8" s="49"/>
      <c r="O8" s="49"/>
      <c r="P8" s="49"/>
      <c r="Q8" s="49"/>
      <c r="R8" s="49"/>
      <c r="S8" s="50"/>
      <c r="T8" s="49"/>
      <c r="U8" s="49"/>
      <c r="V8" s="52"/>
      <c r="W8" s="49"/>
      <c r="X8" s="49"/>
      <c r="Y8" s="50"/>
      <c r="Z8" s="49"/>
      <c r="AA8" s="49"/>
      <c r="AB8" s="49"/>
      <c r="AC8" s="49"/>
      <c r="AD8" s="49"/>
      <c r="AE8" s="49"/>
      <c r="AF8" s="49"/>
      <c r="AG8" s="49"/>
      <c r="AH8" s="49"/>
      <c r="AI8" s="53"/>
      <c r="AJ8" s="101"/>
    </row>
    <row r="9" spans="1:36" s="69" customFormat="1" ht="6.75" customHeight="1" thickBot="1" thickTop="1">
      <c r="A9" s="21"/>
      <c r="B9" s="48"/>
      <c r="C9" s="49"/>
      <c r="D9" s="121"/>
      <c r="E9" s="121"/>
      <c r="F9" s="121"/>
      <c r="G9" s="92"/>
      <c r="H9" s="121"/>
      <c r="I9" s="133"/>
      <c r="J9" s="121"/>
      <c r="K9" s="121"/>
      <c r="L9" s="121"/>
      <c r="M9" s="92"/>
      <c r="N9" s="121"/>
      <c r="O9" s="121"/>
      <c r="P9" s="121"/>
      <c r="Q9" s="121"/>
      <c r="R9" s="121"/>
      <c r="S9" s="92"/>
      <c r="T9" s="121"/>
      <c r="U9" s="121"/>
      <c r="V9" s="121"/>
      <c r="W9" s="121"/>
      <c r="X9" s="121"/>
      <c r="Y9" s="92"/>
      <c r="Z9" s="121"/>
      <c r="AA9" s="121"/>
      <c r="AB9" s="121"/>
      <c r="AC9" s="121"/>
      <c r="AD9" s="121"/>
      <c r="AE9" s="121"/>
      <c r="AF9" s="121"/>
      <c r="AG9" s="121"/>
      <c r="AH9" s="121"/>
      <c r="AI9" s="134"/>
      <c r="AJ9" s="101"/>
    </row>
    <row r="10" spans="1:36" s="69" customFormat="1" ht="20.25" customHeight="1" thickBot="1" thickTop="1">
      <c r="A10" s="33"/>
      <c r="B10" s="118"/>
      <c r="C10" s="143" t="s">
        <v>65</v>
      </c>
      <c r="D10" s="32"/>
      <c r="E10" s="160" t="s">
        <v>3</v>
      </c>
      <c r="F10" s="160" t="s">
        <v>4</v>
      </c>
      <c r="G10" s="160" t="s">
        <v>5</v>
      </c>
      <c r="H10" s="160" t="s">
        <v>6</v>
      </c>
      <c r="I10" s="160" t="s">
        <v>7</v>
      </c>
      <c r="J10" s="160" t="s">
        <v>8</v>
      </c>
      <c r="K10" s="160" t="s">
        <v>9</v>
      </c>
      <c r="L10" s="160" t="s">
        <v>10</v>
      </c>
      <c r="M10" s="160" t="s">
        <v>11</v>
      </c>
      <c r="N10" s="160" t="s">
        <v>12</v>
      </c>
      <c r="O10" s="160" t="s">
        <v>13</v>
      </c>
      <c r="P10" s="160" t="s">
        <v>14</v>
      </c>
      <c r="Q10" s="160" t="s">
        <v>15</v>
      </c>
      <c r="R10" s="160" t="s">
        <v>16</v>
      </c>
      <c r="S10" s="160" t="s">
        <v>17</v>
      </c>
      <c r="T10" s="160" t="s">
        <v>18</v>
      </c>
      <c r="U10" s="160" t="s">
        <v>19</v>
      </c>
      <c r="V10" s="160" t="s">
        <v>20</v>
      </c>
      <c r="W10" s="160" t="s">
        <v>21</v>
      </c>
      <c r="X10" s="160" t="s">
        <v>22</v>
      </c>
      <c r="Y10" s="160" t="s">
        <v>23</v>
      </c>
      <c r="Z10" s="160" t="s">
        <v>24</v>
      </c>
      <c r="AA10" s="160" t="s">
        <v>25</v>
      </c>
      <c r="AB10" s="160" t="s">
        <v>26</v>
      </c>
      <c r="AC10" s="160" t="s">
        <v>27</v>
      </c>
      <c r="AD10" s="160" t="s">
        <v>28</v>
      </c>
      <c r="AE10" s="160" t="s">
        <v>29</v>
      </c>
      <c r="AF10" s="160" t="s">
        <v>30</v>
      </c>
      <c r="AG10" s="160" t="s">
        <v>31</v>
      </c>
      <c r="AH10" s="160" t="s">
        <v>32</v>
      </c>
      <c r="AI10" s="160" t="s">
        <v>33</v>
      </c>
      <c r="AJ10" s="142"/>
    </row>
    <row r="11" spans="1:36" s="69" customFormat="1" ht="15.75" customHeight="1" thickBot="1" thickTop="1">
      <c r="A11" s="91"/>
      <c r="B11" s="124"/>
      <c r="C11" s="129"/>
      <c r="D11" s="124"/>
      <c r="E11" s="125" t="s">
        <v>34</v>
      </c>
      <c r="F11" s="125" t="s">
        <v>35</v>
      </c>
      <c r="G11" s="125" t="s">
        <v>37</v>
      </c>
      <c r="H11" s="125" t="s">
        <v>0</v>
      </c>
      <c r="I11" s="125" t="s">
        <v>1</v>
      </c>
      <c r="J11" s="125" t="s">
        <v>2</v>
      </c>
      <c r="K11" s="125" t="s">
        <v>36</v>
      </c>
      <c r="L11" s="125" t="s">
        <v>34</v>
      </c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6"/>
    </row>
    <row r="12" spans="1:36" s="69" customFormat="1" ht="9.75" customHeight="1" thickBot="1" thickTop="1">
      <c r="A12" s="91"/>
      <c r="B12" s="121"/>
      <c r="C12" s="122"/>
      <c r="D12" s="12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123"/>
    </row>
    <row r="13" spans="1:36" s="69" customFormat="1" ht="30" customHeight="1" thickBot="1" thickTop="1">
      <c r="A13" s="127"/>
      <c r="B13" s="124"/>
      <c r="C13" s="144" t="s">
        <v>89</v>
      </c>
      <c r="D13" s="12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6"/>
    </row>
    <row r="14" spans="1:36" s="132" customFormat="1" ht="14.25" customHeight="1" thickBot="1" thickTop="1">
      <c r="A14" s="127"/>
      <c r="B14" s="128"/>
      <c r="C14" s="129"/>
      <c r="D14" s="128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1"/>
    </row>
    <row r="15" spans="1:36" s="69" customFormat="1" ht="30.75" customHeight="1" thickBot="1" thickTop="1">
      <c r="A15" s="119" t="s">
        <v>3</v>
      </c>
      <c r="B15" s="137" t="s">
        <v>83</v>
      </c>
      <c r="C15" s="138" t="s">
        <v>81</v>
      </c>
      <c r="D15" s="8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 t="s">
        <v>3</v>
      </c>
    </row>
    <row r="16" spans="1:36" s="69" customFormat="1" ht="19.5" customHeight="1" thickBot="1" thickTop="1">
      <c r="A16" s="112"/>
      <c r="B16" s="113"/>
      <c r="C16" s="97" t="s">
        <v>84</v>
      </c>
      <c r="D16" s="86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156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114"/>
    </row>
    <row r="17" spans="1:36" s="69" customFormat="1" ht="30.75" customHeight="1" thickBot="1" thickTop="1">
      <c r="A17" s="119" t="s">
        <v>4</v>
      </c>
      <c r="B17" s="139" t="s">
        <v>85</v>
      </c>
      <c r="C17" s="140" t="s">
        <v>82</v>
      </c>
      <c r="D17" s="87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35" t="s">
        <v>4</v>
      </c>
    </row>
    <row r="18" spans="1:36" s="69" customFormat="1" ht="19.5" customHeight="1" thickBot="1" thickTop="1">
      <c r="A18" s="112"/>
      <c r="B18" s="113"/>
      <c r="C18" s="97" t="s">
        <v>84</v>
      </c>
      <c r="D18" s="86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114"/>
    </row>
    <row r="19" spans="1:36" s="69" customFormat="1" ht="30.75" customHeight="1" thickBot="1" thickTop="1">
      <c r="A19" s="119" t="s">
        <v>5</v>
      </c>
      <c r="B19" s="139" t="s">
        <v>86</v>
      </c>
      <c r="C19" s="140" t="s">
        <v>78</v>
      </c>
      <c r="D19" s="87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35" t="s">
        <v>5</v>
      </c>
    </row>
    <row r="20" spans="1:36" s="69" customFormat="1" ht="19.5" customHeight="1" thickBot="1" thickTop="1">
      <c r="A20" s="112"/>
      <c r="B20" s="113"/>
      <c r="C20" s="97" t="s">
        <v>84</v>
      </c>
      <c r="D20" s="86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114"/>
    </row>
    <row r="21" spans="1:36" s="69" customFormat="1" ht="30" customHeight="1" thickBot="1" thickTop="1">
      <c r="A21" s="119" t="s">
        <v>6</v>
      </c>
      <c r="B21" s="139" t="s">
        <v>83</v>
      </c>
      <c r="C21" s="140" t="s">
        <v>78</v>
      </c>
      <c r="D21" s="87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35" t="s">
        <v>6</v>
      </c>
    </row>
    <row r="22" spans="1:36" s="69" customFormat="1" ht="19.5" customHeight="1" thickBot="1" thickTop="1">
      <c r="A22" s="112"/>
      <c r="B22" s="113"/>
      <c r="C22" s="97" t="s">
        <v>84</v>
      </c>
      <c r="D22" s="86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114"/>
    </row>
    <row r="23" spans="1:36" s="69" customFormat="1" ht="30.75" customHeight="1" thickBot="1" thickTop="1">
      <c r="A23" s="119" t="s">
        <v>7</v>
      </c>
      <c r="B23" s="139" t="s">
        <v>87</v>
      </c>
      <c r="C23" s="140" t="s">
        <v>78</v>
      </c>
      <c r="D23" s="87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35" t="s">
        <v>7</v>
      </c>
    </row>
    <row r="24" spans="1:36" s="69" customFormat="1" ht="19.5" customHeight="1" thickBot="1" thickTop="1">
      <c r="A24" s="112"/>
      <c r="B24" s="113"/>
      <c r="C24" s="97" t="s">
        <v>84</v>
      </c>
      <c r="D24" s="86"/>
      <c r="E24" s="90"/>
      <c r="F24" s="90"/>
      <c r="G24" s="90"/>
      <c r="H24" s="90"/>
      <c r="I24" s="90"/>
      <c r="J24" s="89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114"/>
    </row>
    <row r="25" spans="1:36" s="69" customFormat="1" ht="30.75" customHeight="1" thickBot="1" thickTop="1">
      <c r="A25" s="119" t="s">
        <v>8</v>
      </c>
      <c r="B25" s="139" t="s">
        <v>83</v>
      </c>
      <c r="C25" s="140" t="s">
        <v>78</v>
      </c>
      <c r="D25" s="87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35" t="s">
        <v>8</v>
      </c>
    </row>
    <row r="26" spans="1:36" s="69" customFormat="1" ht="19.5" customHeight="1" thickBot="1" thickTop="1">
      <c r="A26" s="112"/>
      <c r="B26" s="113"/>
      <c r="C26" s="97" t="s">
        <v>84</v>
      </c>
      <c r="D26" s="86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114"/>
    </row>
    <row r="27" spans="1:36" s="69" customFormat="1" ht="30.75" customHeight="1" thickBot="1" thickTop="1">
      <c r="A27" s="119" t="s">
        <v>9</v>
      </c>
      <c r="B27" s="139" t="s">
        <v>83</v>
      </c>
      <c r="C27" s="140" t="s">
        <v>78</v>
      </c>
      <c r="D27" s="87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35" t="s">
        <v>9</v>
      </c>
    </row>
    <row r="28" spans="1:36" s="69" customFormat="1" ht="19.5" customHeight="1" thickBot="1" thickTop="1">
      <c r="A28" s="112"/>
      <c r="B28" s="113"/>
      <c r="C28" s="97" t="s">
        <v>84</v>
      </c>
      <c r="D28" s="86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114"/>
    </row>
    <row r="29" spans="1:36" s="69" customFormat="1" ht="30.75" customHeight="1" thickBot="1" thickTop="1">
      <c r="A29" s="120" t="s">
        <v>10</v>
      </c>
      <c r="B29" s="139" t="s">
        <v>83</v>
      </c>
      <c r="C29" s="140" t="s">
        <v>78</v>
      </c>
      <c r="D29" s="87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35" t="s">
        <v>10</v>
      </c>
    </row>
    <row r="30" spans="1:36" s="69" customFormat="1" ht="19.5" customHeight="1" thickBot="1" thickTop="1">
      <c r="A30" s="112"/>
      <c r="B30" s="113"/>
      <c r="C30" s="97" t="s">
        <v>84</v>
      </c>
      <c r="D30" s="86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114"/>
    </row>
    <row r="31" spans="1:36" s="69" customFormat="1" ht="30.75" customHeight="1" thickBot="1" thickTop="1">
      <c r="A31" s="120" t="s">
        <v>11</v>
      </c>
      <c r="B31" s="139" t="s">
        <v>83</v>
      </c>
      <c r="C31" s="140" t="s">
        <v>78</v>
      </c>
      <c r="D31" s="87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35" t="s">
        <v>11</v>
      </c>
    </row>
    <row r="32" spans="1:36" s="69" customFormat="1" ht="19.5" customHeight="1" thickBot="1" thickTop="1">
      <c r="A32" s="112"/>
      <c r="B32" s="113"/>
      <c r="C32" s="97" t="s">
        <v>84</v>
      </c>
      <c r="D32" s="86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114"/>
    </row>
    <row r="33" spans="1:36" s="69" customFormat="1" ht="30.75" customHeight="1" thickBot="1" thickTop="1">
      <c r="A33" s="119" t="s">
        <v>12</v>
      </c>
      <c r="B33" s="139" t="s">
        <v>83</v>
      </c>
      <c r="C33" s="140" t="s">
        <v>78</v>
      </c>
      <c r="D33" s="87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35" t="s">
        <v>12</v>
      </c>
    </row>
    <row r="34" spans="1:36" s="69" customFormat="1" ht="19.5" customHeight="1" thickBot="1" thickTop="1">
      <c r="A34" s="112"/>
      <c r="B34" s="113"/>
      <c r="C34" s="97" t="s">
        <v>84</v>
      </c>
      <c r="D34" s="86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114"/>
    </row>
    <row r="35" spans="1:36" s="69" customFormat="1" ht="30.75" customHeight="1" thickBot="1" thickTop="1">
      <c r="A35" s="119" t="s">
        <v>13</v>
      </c>
      <c r="B35" s="139" t="s">
        <v>83</v>
      </c>
      <c r="C35" s="140" t="s">
        <v>78</v>
      </c>
      <c r="D35" s="87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35" t="s">
        <v>13</v>
      </c>
    </row>
    <row r="36" spans="1:36" s="69" customFormat="1" ht="19.5" customHeight="1" thickBot="1" thickTop="1">
      <c r="A36" s="112"/>
      <c r="B36" s="113"/>
      <c r="C36" s="97" t="s">
        <v>84</v>
      </c>
      <c r="D36" s="86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114"/>
    </row>
    <row r="37" spans="1:36" s="69" customFormat="1" ht="30.75" customHeight="1" thickBot="1" thickTop="1">
      <c r="A37" s="119" t="s">
        <v>14</v>
      </c>
      <c r="B37" s="139" t="s">
        <v>83</v>
      </c>
      <c r="C37" s="140" t="s">
        <v>78</v>
      </c>
      <c r="D37" s="87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35" t="s">
        <v>14</v>
      </c>
    </row>
    <row r="38" spans="1:36" s="69" customFormat="1" ht="19.5" customHeight="1" thickBot="1" thickTop="1">
      <c r="A38" s="112"/>
      <c r="B38" s="113"/>
      <c r="C38" s="97" t="s">
        <v>84</v>
      </c>
      <c r="D38" s="86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114"/>
    </row>
    <row r="39" spans="1:36" s="69" customFormat="1" ht="30.75" customHeight="1" thickBot="1" thickTop="1">
      <c r="A39" s="119" t="s">
        <v>15</v>
      </c>
      <c r="B39" s="139" t="s">
        <v>83</v>
      </c>
      <c r="C39" s="140" t="s">
        <v>78</v>
      </c>
      <c r="D39" s="87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35" t="s">
        <v>15</v>
      </c>
    </row>
    <row r="40" spans="1:36" s="69" customFormat="1" ht="19.5" customHeight="1" thickBot="1" thickTop="1">
      <c r="A40" s="112"/>
      <c r="B40" s="113"/>
      <c r="C40" s="97" t="s">
        <v>84</v>
      </c>
      <c r="D40" s="86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114"/>
    </row>
    <row r="41" spans="1:36" s="69" customFormat="1" ht="30.75" customHeight="1" thickBot="1" thickTop="1">
      <c r="A41" s="119" t="s">
        <v>16</v>
      </c>
      <c r="B41" s="139" t="s">
        <v>83</v>
      </c>
      <c r="C41" s="140" t="s">
        <v>78</v>
      </c>
      <c r="D41" s="87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35" t="s">
        <v>16</v>
      </c>
    </row>
    <row r="42" spans="1:36" s="69" customFormat="1" ht="19.5" customHeight="1" thickBot="1" thickTop="1">
      <c r="A42" s="112"/>
      <c r="B42" s="113"/>
      <c r="C42" s="97" t="s">
        <v>84</v>
      </c>
      <c r="D42" s="86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114"/>
    </row>
    <row r="43" spans="1:36" s="69" customFormat="1" ht="19.5" customHeight="1" thickBot="1" thickTop="1">
      <c r="A43" s="119"/>
      <c r="B43" s="139"/>
      <c r="C43" s="140"/>
      <c r="D43" s="87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135"/>
    </row>
    <row r="44" spans="1:36" s="69" customFormat="1" ht="19.5" customHeight="1" thickBot="1" thickTop="1">
      <c r="A44" s="112"/>
      <c r="B44" s="113"/>
      <c r="C44" s="97" t="s">
        <v>84</v>
      </c>
      <c r="D44" s="88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114"/>
    </row>
    <row r="45" spans="1:36" s="69" customFormat="1" ht="15.75" customHeight="1" thickTop="1">
      <c r="A45" s="21"/>
      <c r="B45" s="5"/>
      <c r="C45" s="84"/>
      <c r="D45" s="84"/>
      <c r="E45" s="71"/>
      <c r="F45" s="71"/>
      <c r="G45" s="71"/>
      <c r="H45" s="70"/>
      <c r="I45" s="71"/>
      <c r="J45" s="71"/>
      <c r="K45" s="71"/>
      <c r="L45" s="70"/>
      <c r="M45" s="72"/>
      <c r="N45" s="70"/>
      <c r="O45" s="70"/>
      <c r="P45" s="70"/>
      <c r="Q45" s="70"/>
      <c r="R45" s="68"/>
      <c r="S45" s="59"/>
      <c r="T45" s="59"/>
      <c r="U45" s="59"/>
      <c r="V45" s="59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136"/>
    </row>
    <row r="46" spans="1:36" s="69" customFormat="1" ht="15.75" customHeight="1" hidden="1" thickBot="1" thickTop="1">
      <c r="A46" s="115"/>
      <c r="B46" s="57"/>
      <c r="C46" s="61" t="s">
        <v>80</v>
      </c>
      <c r="D46" s="58"/>
      <c r="E46" s="96"/>
      <c r="F46" s="96"/>
      <c r="G46" s="96"/>
      <c r="H46" s="96"/>
      <c r="I46" s="96"/>
      <c r="J46" s="106"/>
      <c r="K46" s="106"/>
      <c r="L46" s="96" t="s">
        <v>10</v>
      </c>
      <c r="M46" s="96" t="s">
        <v>11</v>
      </c>
      <c r="N46" s="96" t="s">
        <v>12</v>
      </c>
      <c r="O46" s="96" t="s">
        <v>13</v>
      </c>
      <c r="P46" s="96" t="s">
        <v>14</v>
      </c>
      <c r="Q46" s="106" t="s">
        <v>15</v>
      </c>
      <c r="R46" s="106" t="s">
        <v>16</v>
      </c>
      <c r="S46" s="96" t="s">
        <v>17</v>
      </c>
      <c r="T46" s="96" t="s">
        <v>18</v>
      </c>
      <c r="U46" s="96" t="s">
        <v>19</v>
      </c>
      <c r="V46" s="96" t="s">
        <v>20</v>
      </c>
      <c r="W46" s="96" t="s">
        <v>21</v>
      </c>
      <c r="X46" s="106" t="s">
        <v>22</v>
      </c>
      <c r="Y46" s="106" t="s">
        <v>23</v>
      </c>
      <c r="Z46" s="96" t="s">
        <v>24</v>
      </c>
      <c r="AA46" s="96" t="s">
        <v>25</v>
      </c>
      <c r="AB46" s="96" t="s">
        <v>26</v>
      </c>
      <c r="AC46" s="96" t="s">
        <v>27</v>
      </c>
      <c r="AD46" s="96" t="s">
        <v>28</v>
      </c>
      <c r="AE46" s="106" t="s">
        <v>29</v>
      </c>
      <c r="AF46" s="106" t="s">
        <v>30</v>
      </c>
      <c r="AG46" s="96" t="s">
        <v>31</v>
      </c>
      <c r="AH46" s="96" t="s">
        <v>32</v>
      </c>
      <c r="AI46" s="96" t="s">
        <v>33</v>
      </c>
      <c r="AJ46" s="102"/>
    </row>
    <row r="47" spans="1:36" s="69" customFormat="1" ht="18" customHeight="1" hidden="1" thickBot="1" thickTop="1">
      <c r="A47" s="7" t="s">
        <v>42</v>
      </c>
      <c r="B47" s="20" t="s">
        <v>38</v>
      </c>
      <c r="C47" s="20"/>
      <c r="D47" s="11"/>
      <c r="E47" s="109"/>
      <c r="F47" s="109"/>
      <c r="G47" s="109"/>
      <c r="H47" s="109"/>
      <c r="I47" s="109"/>
      <c r="J47" s="109"/>
      <c r="K47" s="109"/>
      <c r="L47" s="109">
        <f aca="true" t="shared" si="0" ref="L47:AI47">COUNTIF(L15:L43,"F1")</f>
        <v>0</v>
      </c>
      <c r="M47" s="109">
        <f t="shared" si="0"/>
        <v>0</v>
      </c>
      <c r="N47" s="109">
        <f t="shared" si="0"/>
        <v>0</v>
      </c>
      <c r="O47" s="109">
        <f t="shared" si="0"/>
        <v>0</v>
      </c>
      <c r="P47" s="109">
        <f t="shared" si="0"/>
        <v>0</v>
      </c>
      <c r="Q47" s="109">
        <f t="shared" si="0"/>
        <v>0</v>
      </c>
      <c r="R47" s="109">
        <f t="shared" si="0"/>
        <v>0</v>
      </c>
      <c r="S47" s="109">
        <f t="shared" si="0"/>
        <v>0</v>
      </c>
      <c r="T47" s="109">
        <f t="shared" si="0"/>
        <v>0</v>
      </c>
      <c r="U47" s="109">
        <f t="shared" si="0"/>
        <v>0</v>
      </c>
      <c r="V47" s="109">
        <f t="shared" si="0"/>
        <v>0</v>
      </c>
      <c r="W47" s="109">
        <f t="shared" si="0"/>
        <v>0</v>
      </c>
      <c r="X47" s="109">
        <f t="shared" si="0"/>
        <v>0</v>
      </c>
      <c r="Y47" s="109">
        <f t="shared" si="0"/>
        <v>0</v>
      </c>
      <c r="Z47" s="109">
        <f t="shared" si="0"/>
        <v>0</v>
      </c>
      <c r="AA47" s="109">
        <f t="shared" si="0"/>
        <v>0</v>
      </c>
      <c r="AB47" s="109">
        <f t="shared" si="0"/>
        <v>0</v>
      </c>
      <c r="AC47" s="109">
        <f t="shared" si="0"/>
        <v>0</v>
      </c>
      <c r="AD47" s="109">
        <f t="shared" si="0"/>
        <v>0</v>
      </c>
      <c r="AE47" s="109">
        <f t="shared" si="0"/>
        <v>0</v>
      </c>
      <c r="AF47" s="109">
        <f t="shared" si="0"/>
        <v>0</v>
      </c>
      <c r="AG47" s="109">
        <f t="shared" si="0"/>
        <v>0</v>
      </c>
      <c r="AH47" s="109">
        <f t="shared" si="0"/>
        <v>0</v>
      </c>
      <c r="AI47" s="109">
        <f t="shared" si="0"/>
        <v>0</v>
      </c>
      <c r="AJ47" s="102"/>
    </row>
    <row r="48" spans="1:36" s="69" customFormat="1" ht="18" customHeight="1" hidden="1" thickBot="1" thickTop="1">
      <c r="A48" s="7" t="s">
        <v>43</v>
      </c>
      <c r="B48" s="8" t="s">
        <v>39</v>
      </c>
      <c r="C48" s="8"/>
      <c r="D48" s="11"/>
      <c r="E48" s="109"/>
      <c r="F48" s="109"/>
      <c r="G48" s="109"/>
      <c r="H48" s="109"/>
      <c r="I48" s="109"/>
      <c r="J48" s="109"/>
      <c r="K48" s="109"/>
      <c r="L48" s="109">
        <f aca="true" t="shared" si="1" ref="L48:AI48">COUNTIF(L15:L43,"F2")</f>
        <v>0</v>
      </c>
      <c r="M48" s="109">
        <f t="shared" si="1"/>
        <v>0</v>
      </c>
      <c r="N48" s="109">
        <f t="shared" si="1"/>
        <v>0</v>
      </c>
      <c r="O48" s="109">
        <f t="shared" si="1"/>
        <v>0</v>
      </c>
      <c r="P48" s="109">
        <f t="shared" si="1"/>
        <v>0</v>
      </c>
      <c r="Q48" s="109">
        <f t="shared" si="1"/>
        <v>0</v>
      </c>
      <c r="R48" s="109">
        <f t="shared" si="1"/>
        <v>0</v>
      </c>
      <c r="S48" s="109">
        <f t="shared" si="1"/>
        <v>0</v>
      </c>
      <c r="T48" s="109">
        <f t="shared" si="1"/>
        <v>0</v>
      </c>
      <c r="U48" s="109">
        <f t="shared" si="1"/>
        <v>0</v>
      </c>
      <c r="V48" s="109">
        <f t="shared" si="1"/>
        <v>0</v>
      </c>
      <c r="W48" s="109">
        <f t="shared" si="1"/>
        <v>0</v>
      </c>
      <c r="X48" s="109">
        <f t="shared" si="1"/>
        <v>0</v>
      </c>
      <c r="Y48" s="109">
        <f t="shared" si="1"/>
        <v>0</v>
      </c>
      <c r="Z48" s="109">
        <f t="shared" si="1"/>
        <v>0</v>
      </c>
      <c r="AA48" s="109">
        <f t="shared" si="1"/>
        <v>0</v>
      </c>
      <c r="AB48" s="109">
        <f t="shared" si="1"/>
        <v>0</v>
      </c>
      <c r="AC48" s="109">
        <f t="shared" si="1"/>
        <v>0</v>
      </c>
      <c r="AD48" s="109">
        <f t="shared" si="1"/>
        <v>0</v>
      </c>
      <c r="AE48" s="109">
        <f t="shared" si="1"/>
        <v>0</v>
      </c>
      <c r="AF48" s="109">
        <f t="shared" si="1"/>
        <v>0</v>
      </c>
      <c r="AG48" s="109">
        <f t="shared" si="1"/>
        <v>0</v>
      </c>
      <c r="AH48" s="109">
        <f t="shared" si="1"/>
        <v>0</v>
      </c>
      <c r="AI48" s="109">
        <f t="shared" si="1"/>
        <v>0</v>
      </c>
      <c r="AJ48" s="103"/>
    </row>
    <row r="49" spans="1:36" s="69" customFormat="1" ht="18" customHeight="1" hidden="1" thickBot="1" thickTop="1">
      <c r="A49" s="7" t="s">
        <v>44</v>
      </c>
      <c r="B49" s="8" t="s">
        <v>40</v>
      </c>
      <c r="C49" s="8"/>
      <c r="D49" s="11"/>
      <c r="E49" s="109"/>
      <c r="F49" s="109"/>
      <c r="G49" s="109"/>
      <c r="H49" s="109"/>
      <c r="I49" s="109"/>
      <c r="J49" s="109"/>
      <c r="K49" s="109"/>
      <c r="L49" s="109">
        <f aca="true" t="shared" si="2" ref="L49:AI49">COUNTIF(L15:L43,"S1")</f>
        <v>0</v>
      </c>
      <c r="M49" s="109">
        <f t="shared" si="2"/>
        <v>0</v>
      </c>
      <c r="N49" s="109">
        <f t="shared" si="2"/>
        <v>0</v>
      </c>
      <c r="O49" s="109">
        <f t="shared" si="2"/>
        <v>0</v>
      </c>
      <c r="P49" s="109">
        <f t="shared" si="2"/>
        <v>0</v>
      </c>
      <c r="Q49" s="109">
        <f t="shared" si="2"/>
        <v>0</v>
      </c>
      <c r="R49" s="109">
        <f t="shared" si="2"/>
        <v>0</v>
      </c>
      <c r="S49" s="109">
        <f t="shared" si="2"/>
        <v>0</v>
      </c>
      <c r="T49" s="109">
        <f t="shared" si="2"/>
        <v>0</v>
      </c>
      <c r="U49" s="109">
        <f t="shared" si="2"/>
        <v>0</v>
      </c>
      <c r="V49" s="109">
        <f t="shared" si="2"/>
        <v>0</v>
      </c>
      <c r="W49" s="109">
        <f t="shared" si="2"/>
        <v>0</v>
      </c>
      <c r="X49" s="109">
        <f t="shared" si="2"/>
        <v>0</v>
      </c>
      <c r="Y49" s="109">
        <f t="shared" si="2"/>
        <v>0</v>
      </c>
      <c r="Z49" s="109">
        <f t="shared" si="2"/>
        <v>0</v>
      </c>
      <c r="AA49" s="109">
        <f t="shared" si="2"/>
        <v>0</v>
      </c>
      <c r="AB49" s="109">
        <f t="shared" si="2"/>
        <v>0</v>
      </c>
      <c r="AC49" s="109">
        <f t="shared" si="2"/>
        <v>0</v>
      </c>
      <c r="AD49" s="109">
        <f t="shared" si="2"/>
        <v>0</v>
      </c>
      <c r="AE49" s="109">
        <f t="shared" si="2"/>
        <v>0</v>
      </c>
      <c r="AF49" s="109">
        <f t="shared" si="2"/>
        <v>0</v>
      </c>
      <c r="AG49" s="109">
        <f t="shared" si="2"/>
        <v>0</v>
      </c>
      <c r="AH49" s="109">
        <f t="shared" si="2"/>
        <v>0</v>
      </c>
      <c r="AI49" s="109">
        <f t="shared" si="2"/>
        <v>0</v>
      </c>
      <c r="AJ49" s="103"/>
    </row>
    <row r="50" spans="1:36" s="69" customFormat="1" ht="18" customHeight="1" hidden="1" thickBot="1" thickTop="1">
      <c r="A50" s="107" t="s">
        <v>45</v>
      </c>
      <c r="B50" s="8" t="s">
        <v>41</v>
      </c>
      <c r="C50" s="8"/>
      <c r="D50" s="11"/>
      <c r="E50" s="109"/>
      <c r="F50" s="109"/>
      <c r="G50" s="109"/>
      <c r="H50" s="109"/>
      <c r="I50" s="109"/>
      <c r="J50" s="109"/>
      <c r="K50" s="109"/>
      <c r="L50" s="109">
        <f aca="true" t="shared" si="3" ref="L50:AI50">COUNTIF(L15:L43,"S2")</f>
        <v>0</v>
      </c>
      <c r="M50" s="109">
        <f t="shared" si="3"/>
        <v>0</v>
      </c>
      <c r="N50" s="109">
        <f t="shared" si="3"/>
        <v>0</v>
      </c>
      <c r="O50" s="109">
        <f t="shared" si="3"/>
        <v>0</v>
      </c>
      <c r="P50" s="109">
        <f t="shared" si="3"/>
        <v>0</v>
      </c>
      <c r="Q50" s="109">
        <f t="shared" si="3"/>
        <v>0</v>
      </c>
      <c r="R50" s="109">
        <f t="shared" si="3"/>
        <v>0</v>
      </c>
      <c r="S50" s="109">
        <f t="shared" si="3"/>
        <v>0</v>
      </c>
      <c r="T50" s="109">
        <f t="shared" si="3"/>
        <v>0</v>
      </c>
      <c r="U50" s="109">
        <f t="shared" si="3"/>
        <v>0</v>
      </c>
      <c r="V50" s="109">
        <f t="shared" si="3"/>
        <v>0</v>
      </c>
      <c r="W50" s="109">
        <f t="shared" si="3"/>
        <v>0</v>
      </c>
      <c r="X50" s="109">
        <f t="shared" si="3"/>
        <v>0</v>
      </c>
      <c r="Y50" s="109">
        <f t="shared" si="3"/>
        <v>0</v>
      </c>
      <c r="Z50" s="109">
        <f t="shared" si="3"/>
        <v>0</v>
      </c>
      <c r="AA50" s="109">
        <f t="shared" si="3"/>
        <v>0</v>
      </c>
      <c r="AB50" s="109">
        <f t="shared" si="3"/>
        <v>0</v>
      </c>
      <c r="AC50" s="109">
        <f t="shared" si="3"/>
        <v>0</v>
      </c>
      <c r="AD50" s="109">
        <f t="shared" si="3"/>
        <v>0</v>
      </c>
      <c r="AE50" s="109">
        <f t="shared" si="3"/>
        <v>0</v>
      </c>
      <c r="AF50" s="109">
        <f t="shared" si="3"/>
        <v>0</v>
      </c>
      <c r="AG50" s="109">
        <f t="shared" si="3"/>
        <v>0</v>
      </c>
      <c r="AH50" s="109">
        <f t="shared" si="3"/>
        <v>0</v>
      </c>
      <c r="AI50" s="109">
        <f t="shared" si="3"/>
        <v>0</v>
      </c>
      <c r="AJ50" s="103"/>
    </row>
    <row r="51" spans="1:36" s="69" customFormat="1" ht="18" customHeight="1" hidden="1" thickBot="1" thickTop="1">
      <c r="A51" s="107" t="s">
        <v>66</v>
      </c>
      <c r="B51" s="8" t="s">
        <v>46</v>
      </c>
      <c r="C51" s="8"/>
      <c r="D51" s="12"/>
      <c r="E51" s="109"/>
      <c r="F51" s="109"/>
      <c r="G51" s="109"/>
      <c r="H51" s="109"/>
      <c r="I51" s="109"/>
      <c r="J51" s="109"/>
      <c r="K51" s="109"/>
      <c r="L51" s="109">
        <f aca="true" t="shared" si="4" ref="L51:AI51">COUNTIF(L15:L43,"ZD1")</f>
        <v>0</v>
      </c>
      <c r="M51" s="109">
        <f t="shared" si="4"/>
        <v>0</v>
      </c>
      <c r="N51" s="109">
        <f t="shared" si="4"/>
        <v>0</v>
      </c>
      <c r="O51" s="109">
        <f t="shared" si="4"/>
        <v>0</v>
      </c>
      <c r="P51" s="109">
        <f t="shared" si="4"/>
        <v>0</v>
      </c>
      <c r="Q51" s="109">
        <f t="shared" si="4"/>
        <v>0</v>
      </c>
      <c r="R51" s="109">
        <f t="shared" si="4"/>
        <v>0</v>
      </c>
      <c r="S51" s="109">
        <f t="shared" si="4"/>
        <v>0</v>
      </c>
      <c r="T51" s="109">
        <f t="shared" si="4"/>
        <v>0</v>
      </c>
      <c r="U51" s="109">
        <f t="shared" si="4"/>
        <v>0</v>
      </c>
      <c r="V51" s="109">
        <f t="shared" si="4"/>
        <v>0</v>
      </c>
      <c r="W51" s="109">
        <f t="shared" si="4"/>
        <v>0</v>
      </c>
      <c r="X51" s="109">
        <f t="shared" si="4"/>
        <v>0</v>
      </c>
      <c r="Y51" s="109">
        <f t="shared" si="4"/>
        <v>0</v>
      </c>
      <c r="Z51" s="109">
        <f t="shared" si="4"/>
        <v>0</v>
      </c>
      <c r="AA51" s="109">
        <f t="shared" si="4"/>
        <v>0</v>
      </c>
      <c r="AB51" s="109">
        <f t="shared" si="4"/>
        <v>0</v>
      </c>
      <c r="AC51" s="109">
        <f t="shared" si="4"/>
        <v>0</v>
      </c>
      <c r="AD51" s="109">
        <f t="shared" si="4"/>
        <v>0</v>
      </c>
      <c r="AE51" s="109">
        <f t="shared" si="4"/>
        <v>0</v>
      </c>
      <c r="AF51" s="109">
        <f t="shared" si="4"/>
        <v>0</v>
      </c>
      <c r="AG51" s="109">
        <f t="shared" si="4"/>
        <v>0</v>
      </c>
      <c r="AH51" s="109">
        <f t="shared" si="4"/>
        <v>0</v>
      </c>
      <c r="AI51" s="109">
        <f t="shared" si="4"/>
        <v>0</v>
      </c>
      <c r="AJ51" s="103"/>
    </row>
    <row r="52" spans="1:36" s="69" customFormat="1" ht="17.25" customHeight="1" hidden="1" thickBot="1" thickTop="1">
      <c r="A52" s="107" t="s">
        <v>67</v>
      </c>
      <c r="B52" s="8" t="s">
        <v>47</v>
      </c>
      <c r="C52" s="8"/>
      <c r="D52" s="12"/>
      <c r="E52" s="109"/>
      <c r="F52" s="109"/>
      <c r="G52" s="109"/>
      <c r="H52" s="109"/>
      <c r="I52" s="109"/>
      <c r="J52" s="109"/>
      <c r="K52" s="109"/>
      <c r="L52" s="109">
        <f aca="true" t="shared" si="5" ref="L52:AI52">COUNTIF(L15:L43,"ZD2")</f>
        <v>0</v>
      </c>
      <c r="M52" s="109">
        <f t="shared" si="5"/>
        <v>0</v>
      </c>
      <c r="N52" s="109">
        <f t="shared" si="5"/>
        <v>0</v>
      </c>
      <c r="O52" s="109">
        <f t="shared" si="5"/>
        <v>0</v>
      </c>
      <c r="P52" s="109">
        <f t="shared" si="5"/>
        <v>0</v>
      </c>
      <c r="Q52" s="109">
        <f t="shared" si="5"/>
        <v>0</v>
      </c>
      <c r="R52" s="109">
        <f t="shared" si="5"/>
        <v>0</v>
      </c>
      <c r="S52" s="109">
        <f t="shared" si="5"/>
        <v>0</v>
      </c>
      <c r="T52" s="109">
        <f t="shared" si="5"/>
        <v>0</v>
      </c>
      <c r="U52" s="109">
        <f t="shared" si="5"/>
        <v>0</v>
      </c>
      <c r="V52" s="109">
        <f t="shared" si="5"/>
        <v>0</v>
      </c>
      <c r="W52" s="109">
        <f t="shared" si="5"/>
        <v>0</v>
      </c>
      <c r="X52" s="109">
        <f t="shared" si="5"/>
        <v>0</v>
      </c>
      <c r="Y52" s="109">
        <f t="shared" si="5"/>
        <v>0</v>
      </c>
      <c r="Z52" s="109">
        <f t="shared" si="5"/>
        <v>0</v>
      </c>
      <c r="AA52" s="109">
        <f t="shared" si="5"/>
        <v>0</v>
      </c>
      <c r="AB52" s="109">
        <f t="shared" si="5"/>
        <v>0</v>
      </c>
      <c r="AC52" s="109">
        <f t="shared" si="5"/>
        <v>0</v>
      </c>
      <c r="AD52" s="109">
        <f t="shared" si="5"/>
        <v>0</v>
      </c>
      <c r="AE52" s="109">
        <f t="shared" si="5"/>
        <v>0</v>
      </c>
      <c r="AF52" s="109">
        <f t="shared" si="5"/>
        <v>0</v>
      </c>
      <c r="AG52" s="109">
        <f t="shared" si="5"/>
        <v>0</v>
      </c>
      <c r="AH52" s="109">
        <f t="shared" si="5"/>
        <v>0</v>
      </c>
      <c r="AI52" s="109">
        <f t="shared" si="5"/>
        <v>0</v>
      </c>
      <c r="AJ52" s="103"/>
    </row>
    <row r="53" spans="1:36" s="69" customFormat="1" ht="18" customHeight="1" hidden="1" thickBot="1" thickTop="1">
      <c r="A53" s="108" t="s">
        <v>50</v>
      </c>
      <c r="B53" s="73" t="s">
        <v>68</v>
      </c>
      <c r="C53" s="73"/>
      <c r="D53" s="74"/>
      <c r="E53" s="110"/>
      <c r="F53" s="110"/>
      <c r="G53" s="110"/>
      <c r="H53" s="110"/>
      <c r="I53" s="110"/>
      <c r="J53" s="110"/>
      <c r="K53" s="110"/>
      <c r="L53" s="110">
        <f aca="true" t="shared" si="6" ref="L53:AI53">COUNTIF(L15:L43,"N")</f>
        <v>0</v>
      </c>
      <c r="M53" s="110">
        <f t="shared" si="6"/>
        <v>0</v>
      </c>
      <c r="N53" s="110">
        <f t="shared" si="6"/>
        <v>0</v>
      </c>
      <c r="O53" s="110">
        <f t="shared" si="6"/>
        <v>0</v>
      </c>
      <c r="P53" s="110">
        <f t="shared" si="6"/>
        <v>0</v>
      </c>
      <c r="Q53" s="110">
        <f t="shared" si="6"/>
        <v>0</v>
      </c>
      <c r="R53" s="110">
        <f t="shared" si="6"/>
        <v>0</v>
      </c>
      <c r="S53" s="110">
        <f t="shared" si="6"/>
        <v>0</v>
      </c>
      <c r="T53" s="110">
        <f t="shared" si="6"/>
        <v>0</v>
      </c>
      <c r="U53" s="110">
        <f t="shared" si="6"/>
        <v>0</v>
      </c>
      <c r="V53" s="110">
        <f t="shared" si="6"/>
        <v>0</v>
      </c>
      <c r="W53" s="110">
        <f t="shared" si="6"/>
        <v>0</v>
      </c>
      <c r="X53" s="110">
        <f t="shared" si="6"/>
        <v>0</v>
      </c>
      <c r="Y53" s="110">
        <f t="shared" si="6"/>
        <v>0</v>
      </c>
      <c r="Z53" s="110">
        <f t="shared" si="6"/>
        <v>0</v>
      </c>
      <c r="AA53" s="110">
        <f t="shared" si="6"/>
        <v>0</v>
      </c>
      <c r="AB53" s="110">
        <f t="shared" si="6"/>
        <v>0</v>
      </c>
      <c r="AC53" s="110">
        <f t="shared" si="6"/>
        <v>0</v>
      </c>
      <c r="AD53" s="110">
        <f t="shared" si="6"/>
        <v>0</v>
      </c>
      <c r="AE53" s="110">
        <f t="shared" si="6"/>
        <v>0</v>
      </c>
      <c r="AF53" s="110">
        <f t="shared" si="6"/>
        <v>0</v>
      </c>
      <c r="AG53" s="110">
        <f t="shared" si="6"/>
        <v>0</v>
      </c>
      <c r="AH53" s="110">
        <f t="shared" si="6"/>
        <v>0</v>
      </c>
      <c r="AI53" s="110">
        <f t="shared" si="6"/>
        <v>0</v>
      </c>
      <c r="AJ53" s="103"/>
    </row>
    <row r="54" spans="1:36" s="69" customFormat="1" ht="18" customHeight="1" hidden="1" thickBot="1" thickTop="1">
      <c r="A54" s="108" t="s">
        <v>49</v>
      </c>
      <c r="B54" s="73" t="s">
        <v>48</v>
      </c>
      <c r="C54" s="73"/>
      <c r="D54" s="74"/>
      <c r="E54" s="110"/>
      <c r="F54" s="110"/>
      <c r="G54" s="110"/>
      <c r="H54" s="110"/>
      <c r="I54" s="110"/>
      <c r="J54" s="110"/>
      <c r="K54" s="110"/>
      <c r="L54" s="110">
        <f aca="true" t="shared" si="7" ref="L54:AI54">COUNTIF(L15:L43,"NB")</f>
        <v>0</v>
      </c>
      <c r="M54" s="110">
        <f t="shared" si="7"/>
        <v>0</v>
      </c>
      <c r="N54" s="110">
        <f t="shared" si="7"/>
        <v>0</v>
      </c>
      <c r="O54" s="110">
        <f t="shared" si="7"/>
        <v>0</v>
      </c>
      <c r="P54" s="110">
        <f t="shared" si="7"/>
        <v>0</v>
      </c>
      <c r="Q54" s="110">
        <f t="shared" si="7"/>
        <v>0</v>
      </c>
      <c r="R54" s="110">
        <f t="shared" si="7"/>
        <v>0</v>
      </c>
      <c r="S54" s="110">
        <f t="shared" si="7"/>
        <v>0</v>
      </c>
      <c r="T54" s="110">
        <f t="shared" si="7"/>
        <v>0</v>
      </c>
      <c r="U54" s="110">
        <f t="shared" si="7"/>
        <v>0</v>
      </c>
      <c r="V54" s="110">
        <f t="shared" si="7"/>
        <v>0</v>
      </c>
      <c r="W54" s="110">
        <f t="shared" si="7"/>
        <v>0</v>
      </c>
      <c r="X54" s="110">
        <f t="shared" si="7"/>
        <v>0</v>
      </c>
      <c r="Y54" s="110">
        <f t="shared" si="7"/>
        <v>0</v>
      </c>
      <c r="Z54" s="110">
        <f t="shared" si="7"/>
        <v>0</v>
      </c>
      <c r="AA54" s="110">
        <f t="shared" si="7"/>
        <v>0</v>
      </c>
      <c r="AB54" s="110">
        <f t="shared" si="7"/>
        <v>0</v>
      </c>
      <c r="AC54" s="110">
        <f t="shared" si="7"/>
        <v>0</v>
      </c>
      <c r="AD54" s="110">
        <f t="shared" si="7"/>
        <v>0</v>
      </c>
      <c r="AE54" s="110">
        <f t="shared" si="7"/>
        <v>0</v>
      </c>
      <c r="AF54" s="110">
        <f t="shared" si="7"/>
        <v>0</v>
      </c>
      <c r="AG54" s="110">
        <f t="shared" si="7"/>
        <v>0</v>
      </c>
      <c r="AH54" s="110">
        <f t="shared" si="7"/>
        <v>0</v>
      </c>
      <c r="AI54" s="110">
        <f t="shared" si="7"/>
        <v>0</v>
      </c>
      <c r="AJ54" s="103"/>
    </row>
    <row r="55" spans="1:36" s="69" customFormat="1" ht="18" customHeight="1" hidden="1" thickBot="1" thickTop="1">
      <c r="A55" s="107" t="s">
        <v>52</v>
      </c>
      <c r="B55" s="9" t="s">
        <v>51</v>
      </c>
      <c r="C55" s="9"/>
      <c r="D55" s="11"/>
      <c r="E55" s="109"/>
      <c r="F55" s="109"/>
      <c r="G55" s="109"/>
      <c r="H55" s="109"/>
      <c r="I55" s="109"/>
      <c r="J55" s="109"/>
      <c r="K55" s="109"/>
      <c r="L55" s="109">
        <f aca="true" t="shared" si="8" ref="L55:AI55">COUNTIF(L15:L43,"V")</f>
        <v>0</v>
      </c>
      <c r="M55" s="109">
        <f t="shared" si="8"/>
        <v>0</v>
      </c>
      <c r="N55" s="109">
        <f t="shared" si="8"/>
        <v>0</v>
      </c>
      <c r="O55" s="109">
        <f t="shared" si="8"/>
        <v>0</v>
      </c>
      <c r="P55" s="109">
        <f t="shared" si="8"/>
        <v>0</v>
      </c>
      <c r="Q55" s="109">
        <f t="shared" si="8"/>
        <v>0</v>
      </c>
      <c r="R55" s="109">
        <f t="shared" si="8"/>
        <v>0</v>
      </c>
      <c r="S55" s="109">
        <f t="shared" si="8"/>
        <v>0</v>
      </c>
      <c r="T55" s="109">
        <f t="shared" si="8"/>
        <v>0</v>
      </c>
      <c r="U55" s="109">
        <f t="shared" si="8"/>
        <v>0</v>
      </c>
      <c r="V55" s="109">
        <f t="shared" si="8"/>
        <v>0</v>
      </c>
      <c r="W55" s="109">
        <f t="shared" si="8"/>
        <v>0</v>
      </c>
      <c r="X55" s="109">
        <f t="shared" si="8"/>
        <v>0</v>
      </c>
      <c r="Y55" s="109">
        <f t="shared" si="8"/>
        <v>0</v>
      </c>
      <c r="Z55" s="109">
        <f t="shared" si="8"/>
        <v>0</v>
      </c>
      <c r="AA55" s="109">
        <f t="shared" si="8"/>
        <v>0</v>
      </c>
      <c r="AB55" s="109">
        <f t="shared" si="8"/>
        <v>0</v>
      </c>
      <c r="AC55" s="109">
        <f t="shared" si="8"/>
        <v>0</v>
      </c>
      <c r="AD55" s="109">
        <f t="shared" si="8"/>
        <v>0</v>
      </c>
      <c r="AE55" s="109">
        <f t="shared" si="8"/>
        <v>0</v>
      </c>
      <c r="AF55" s="109">
        <f t="shared" si="8"/>
        <v>0</v>
      </c>
      <c r="AG55" s="109">
        <f t="shared" si="8"/>
        <v>0</v>
      </c>
      <c r="AH55" s="109">
        <f t="shared" si="8"/>
        <v>0</v>
      </c>
      <c r="AI55" s="109">
        <f t="shared" si="8"/>
        <v>0</v>
      </c>
      <c r="AJ55" s="103"/>
    </row>
    <row r="56" spans="1:36" s="69" customFormat="1" ht="17.25" customHeight="1" hidden="1" thickBot="1" thickTop="1">
      <c r="A56" s="107" t="s">
        <v>53</v>
      </c>
      <c r="B56" s="9" t="s">
        <v>71</v>
      </c>
      <c r="C56" s="9"/>
      <c r="D56" s="11"/>
      <c r="E56" s="109"/>
      <c r="F56" s="109"/>
      <c r="G56" s="109"/>
      <c r="H56" s="109"/>
      <c r="I56" s="109"/>
      <c r="J56" s="109"/>
      <c r="K56" s="109"/>
      <c r="L56" s="109">
        <f aca="true" t="shared" si="9" ref="L56:AI56">COUNTIF(L15:L43,"BD")</f>
        <v>0</v>
      </c>
      <c r="M56" s="109">
        <f t="shared" si="9"/>
        <v>0</v>
      </c>
      <c r="N56" s="109">
        <f t="shared" si="9"/>
        <v>0</v>
      </c>
      <c r="O56" s="109">
        <f t="shared" si="9"/>
        <v>0</v>
      </c>
      <c r="P56" s="109">
        <f t="shared" si="9"/>
        <v>0</v>
      </c>
      <c r="Q56" s="109">
        <f t="shared" si="9"/>
        <v>0</v>
      </c>
      <c r="R56" s="109">
        <f t="shared" si="9"/>
        <v>0</v>
      </c>
      <c r="S56" s="109">
        <f t="shared" si="9"/>
        <v>0</v>
      </c>
      <c r="T56" s="109">
        <f t="shared" si="9"/>
        <v>0</v>
      </c>
      <c r="U56" s="109">
        <f t="shared" si="9"/>
        <v>0</v>
      </c>
      <c r="V56" s="109">
        <f t="shared" si="9"/>
        <v>0</v>
      </c>
      <c r="W56" s="109">
        <f t="shared" si="9"/>
        <v>0</v>
      </c>
      <c r="X56" s="109">
        <f t="shared" si="9"/>
        <v>0</v>
      </c>
      <c r="Y56" s="109">
        <f t="shared" si="9"/>
        <v>0</v>
      </c>
      <c r="Z56" s="109">
        <f t="shared" si="9"/>
        <v>0</v>
      </c>
      <c r="AA56" s="109">
        <f t="shared" si="9"/>
        <v>0</v>
      </c>
      <c r="AB56" s="109">
        <f t="shared" si="9"/>
        <v>0</v>
      </c>
      <c r="AC56" s="109">
        <f t="shared" si="9"/>
        <v>0</v>
      </c>
      <c r="AD56" s="109">
        <f t="shared" si="9"/>
        <v>0</v>
      </c>
      <c r="AE56" s="109">
        <f t="shared" si="9"/>
        <v>0</v>
      </c>
      <c r="AF56" s="109">
        <f t="shared" si="9"/>
        <v>0</v>
      </c>
      <c r="AG56" s="109">
        <f t="shared" si="9"/>
        <v>0</v>
      </c>
      <c r="AH56" s="109">
        <f t="shared" si="9"/>
        <v>0</v>
      </c>
      <c r="AI56" s="109">
        <f t="shared" si="9"/>
        <v>0</v>
      </c>
      <c r="AJ56" s="103"/>
    </row>
    <row r="57" spans="1:36" s="69" customFormat="1" ht="18" customHeight="1" hidden="1" thickBot="1" thickTop="1">
      <c r="A57" s="107" t="s">
        <v>55</v>
      </c>
      <c r="B57" s="9" t="s">
        <v>54</v>
      </c>
      <c r="C57" s="9"/>
      <c r="D57" s="11"/>
      <c r="E57" s="109"/>
      <c r="F57" s="109"/>
      <c r="G57" s="109"/>
      <c r="H57" s="109"/>
      <c r="I57" s="109"/>
      <c r="J57" s="109"/>
      <c r="K57" s="109"/>
      <c r="L57" s="109">
        <f aca="true" t="shared" si="10" ref="L57:AI57">COUNTIF(L15:L43,"RB")</f>
        <v>0</v>
      </c>
      <c r="M57" s="109">
        <f t="shared" si="10"/>
        <v>0</v>
      </c>
      <c r="N57" s="109">
        <f t="shared" si="10"/>
        <v>0</v>
      </c>
      <c r="O57" s="109">
        <f t="shared" si="10"/>
        <v>0</v>
      </c>
      <c r="P57" s="109">
        <f t="shared" si="10"/>
        <v>0</v>
      </c>
      <c r="Q57" s="109">
        <f t="shared" si="10"/>
        <v>0</v>
      </c>
      <c r="R57" s="109">
        <f t="shared" si="10"/>
        <v>0</v>
      </c>
      <c r="S57" s="109">
        <f t="shared" si="10"/>
        <v>0</v>
      </c>
      <c r="T57" s="109">
        <f t="shared" si="10"/>
        <v>0</v>
      </c>
      <c r="U57" s="109">
        <f t="shared" si="10"/>
        <v>0</v>
      </c>
      <c r="V57" s="109">
        <f t="shared" si="10"/>
        <v>0</v>
      </c>
      <c r="W57" s="109">
        <f t="shared" si="10"/>
        <v>0</v>
      </c>
      <c r="X57" s="109">
        <f t="shared" si="10"/>
        <v>0</v>
      </c>
      <c r="Y57" s="109">
        <f t="shared" si="10"/>
        <v>0</v>
      </c>
      <c r="Z57" s="109">
        <f t="shared" si="10"/>
        <v>0</v>
      </c>
      <c r="AA57" s="109">
        <f t="shared" si="10"/>
        <v>0</v>
      </c>
      <c r="AB57" s="109">
        <f t="shared" si="10"/>
        <v>0</v>
      </c>
      <c r="AC57" s="109">
        <f t="shared" si="10"/>
        <v>0</v>
      </c>
      <c r="AD57" s="109">
        <f t="shared" si="10"/>
        <v>0</v>
      </c>
      <c r="AE57" s="109">
        <f t="shared" si="10"/>
        <v>0</v>
      </c>
      <c r="AF57" s="109">
        <f t="shared" si="10"/>
        <v>0</v>
      </c>
      <c r="AG57" s="109">
        <f t="shared" si="10"/>
        <v>0</v>
      </c>
      <c r="AH57" s="109">
        <f t="shared" si="10"/>
        <v>0</v>
      </c>
      <c r="AI57" s="109">
        <f t="shared" si="10"/>
        <v>0</v>
      </c>
      <c r="AJ57" s="103"/>
    </row>
    <row r="58" spans="1:36" s="69" customFormat="1" ht="18" customHeight="1" hidden="1" thickBot="1" thickTop="1">
      <c r="A58" s="107" t="s">
        <v>57</v>
      </c>
      <c r="B58" s="9" t="s">
        <v>56</v>
      </c>
      <c r="C58" s="9"/>
      <c r="D58" s="11"/>
      <c r="E58" s="109"/>
      <c r="F58" s="109"/>
      <c r="G58" s="109"/>
      <c r="H58" s="109"/>
      <c r="I58" s="109"/>
      <c r="J58" s="109"/>
      <c r="K58" s="109"/>
      <c r="L58" s="109">
        <f aca="true" t="shared" si="11" ref="L58:AI58">COUNTIF(L15:L43,"Kr")</f>
        <v>0</v>
      </c>
      <c r="M58" s="109">
        <f t="shared" si="11"/>
        <v>0</v>
      </c>
      <c r="N58" s="109">
        <f t="shared" si="11"/>
        <v>0</v>
      </c>
      <c r="O58" s="109">
        <f t="shared" si="11"/>
        <v>0</v>
      </c>
      <c r="P58" s="109">
        <f t="shared" si="11"/>
        <v>0</v>
      </c>
      <c r="Q58" s="109">
        <f t="shared" si="11"/>
        <v>0</v>
      </c>
      <c r="R58" s="109">
        <f t="shared" si="11"/>
        <v>0</v>
      </c>
      <c r="S58" s="109">
        <f t="shared" si="11"/>
        <v>0</v>
      </c>
      <c r="T58" s="109">
        <f t="shared" si="11"/>
        <v>0</v>
      </c>
      <c r="U58" s="109">
        <f t="shared" si="11"/>
        <v>0</v>
      </c>
      <c r="V58" s="109">
        <f t="shared" si="11"/>
        <v>0</v>
      </c>
      <c r="W58" s="109">
        <f t="shared" si="11"/>
        <v>0</v>
      </c>
      <c r="X58" s="109">
        <f t="shared" si="11"/>
        <v>0</v>
      </c>
      <c r="Y58" s="109">
        <f t="shared" si="11"/>
        <v>0</v>
      </c>
      <c r="Z58" s="109">
        <f t="shared" si="11"/>
        <v>0</v>
      </c>
      <c r="AA58" s="109">
        <f t="shared" si="11"/>
        <v>0</v>
      </c>
      <c r="AB58" s="109">
        <f t="shared" si="11"/>
        <v>0</v>
      </c>
      <c r="AC58" s="109">
        <f t="shared" si="11"/>
        <v>0</v>
      </c>
      <c r="AD58" s="109">
        <f t="shared" si="11"/>
        <v>0</v>
      </c>
      <c r="AE58" s="109">
        <f t="shared" si="11"/>
        <v>0</v>
      </c>
      <c r="AF58" s="109">
        <f t="shared" si="11"/>
        <v>0</v>
      </c>
      <c r="AG58" s="109">
        <f t="shared" si="11"/>
        <v>0</v>
      </c>
      <c r="AH58" s="109">
        <f t="shared" si="11"/>
        <v>0</v>
      </c>
      <c r="AI58" s="109">
        <f t="shared" si="11"/>
        <v>0</v>
      </c>
      <c r="AJ58" s="103"/>
    </row>
    <row r="59" spans="1:36" s="69" customFormat="1" ht="18" customHeight="1" hidden="1" thickBot="1" thickTop="1">
      <c r="A59" s="107" t="s">
        <v>59</v>
      </c>
      <c r="B59" s="9" t="s">
        <v>58</v>
      </c>
      <c r="C59" s="9"/>
      <c r="D59" s="11"/>
      <c r="E59" s="109"/>
      <c r="F59" s="109"/>
      <c r="G59" s="109"/>
      <c r="H59" s="109"/>
      <c r="I59" s="109"/>
      <c r="J59" s="109"/>
      <c r="K59" s="109"/>
      <c r="L59" s="109">
        <f aca="true" t="shared" si="12" ref="L59:AI59">COUNTIF(L15:L43,"T")</f>
        <v>0</v>
      </c>
      <c r="M59" s="109">
        <f t="shared" si="12"/>
        <v>0</v>
      </c>
      <c r="N59" s="109">
        <f t="shared" si="12"/>
        <v>0</v>
      </c>
      <c r="O59" s="109">
        <f t="shared" si="12"/>
        <v>0</v>
      </c>
      <c r="P59" s="109">
        <f t="shared" si="12"/>
        <v>0</v>
      </c>
      <c r="Q59" s="109">
        <f t="shared" si="12"/>
        <v>0</v>
      </c>
      <c r="R59" s="109">
        <f t="shared" si="12"/>
        <v>0</v>
      </c>
      <c r="S59" s="109">
        <f t="shared" si="12"/>
        <v>0</v>
      </c>
      <c r="T59" s="109">
        <f t="shared" si="12"/>
        <v>0</v>
      </c>
      <c r="U59" s="109">
        <f t="shared" si="12"/>
        <v>0</v>
      </c>
      <c r="V59" s="109">
        <f t="shared" si="12"/>
        <v>0</v>
      </c>
      <c r="W59" s="109">
        <f t="shared" si="12"/>
        <v>0</v>
      </c>
      <c r="X59" s="109">
        <f t="shared" si="12"/>
        <v>0</v>
      </c>
      <c r="Y59" s="109">
        <f t="shared" si="12"/>
        <v>0</v>
      </c>
      <c r="Z59" s="109">
        <f t="shared" si="12"/>
        <v>0</v>
      </c>
      <c r="AA59" s="109">
        <f t="shared" si="12"/>
        <v>0</v>
      </c>
      <c r="AB59" s="109">
        <f t="shared" si="12"/>
        <v>0</v>
      </c>
      <c r="AC59" s="109">
        <f t="shared" si="12"/>
        <v>0</v>
      </c>
      <c r="AD59" s="109">
        <f t="shared" si="12"/>
        <v>0</v>
      </c>
      <c r="AE59" s="109">
        <f t="shared" si="12"/>
        <v>0</v>
      </c>
      <c r="AF59" s="109">
        <f t="shared" si="12"/>
        <v>0</v>
      </c>
      <c r="AG59" s="109">
        <f t="shared" si="12"/>
        <v>0</v>
      </c>
      <c r="AH59" s="109">
        <f t="shared" si="12"/>
        <v>0</v>
      </c>
      <c r="AI59" s="109">
        <f t="shared" si="12"/>
        <v>0</v>
      </c>
      <c r="AJ59" s="103"/>
    </row>
    <row r="60" spans="1:36" s="69" customFormat="1" ht="18" customHeight="1" hidden="1" thickBot="1" thickTop="1">
      <c r="A60" s="107" t="s">
        <v>61</v>
      </c>
      <c r="B60" s="10" t="s">
        <v>60</v>
      </c>
      <c r="C60" s="111"/>
      <c r="D60" s="11"/>
      <c r="E60" s="109"/>
      <c r="F60" s="109"/>
      <c r="G60" s="109"/>
      <c r="H60" s="109"/>
      <c r="I60" s="109"/>
      <c r="J60" s="109"/>
      <c r="K60" s="109"/>
      <c r="L60" s="109">
        <f aca="true" t="shared" si="13" ref="L60:AI60">COUNTIF(L15:L43,"U")</f>
        <v>0</v>
      </c>
      <c r="M60" s="109">
        <f t="shared" si="13"/>
        <v>0</v>
      </c>
      <c r="N60" s="109">
        <f t="shared" si="13"/>
        <v>0</v>
      </c>
      <c r="O60" s="109">
        <f t="shared" si="13"/>
        <v>0</v>
      </c>
      <c r="P60" s="109">
        <f t="shared" si="13"/>
        <v>0</v>
      </c>
      <c r="Q60" s="109">
        <f t="shared" si="13"/>
        <v>0</v>
      </c>
      <c r="R60" s="109">
        <f t="shared" si="13"/>
        <v>0</v>
      </c>
      <c r="S60" s="109">
        <f t="shared" si="13"/>
        <v>0</v>
      </c>
      <c r="T60" s="109">
        <f t="shared" si="13"/>
        <v>0</v>
      </c>
      <c r="U60" s="109">
        <f t="shared" si="13"/>
        <v>0</v>
      </c>
      <c r="V60" s="109">
        <f t="shared" si="13"/>
        <v>0</v>
      </c>
      <c r="W60" s="109">
        <f t="shared" si="13"/>
        <v>0</v>
      </c>
      <c r="X60" s="109">
        <f t="shared" si="13"/>
        <v>0</v>
      </c>
      <c r="Y60" s="109">
        <f t="shared" si="13"/>
        <v>0</v>
      </c>
      <c r="Z60" s="109">
        <f t="shared" si="13"/>
        <v>0</v>
      </c>
      <c r="AA60" s="109">
        <f t="shared" si="13"/>
        <v>0</v>
      </c>
      <c r="AB60" s="109">
        <f t="shared" si="13"/>
        <v>0</v>
      </c>
      <c r="AC60" s="109">
        <f t="shared" si="13"/>
        <v>0</v>
      </c>
      <c r="AD60" s="109">
        <f t="shared" si="13"/>
        <v>0</v>
      </c>
      <c r="AE60" s="109">
        <f t="shared" si="13"/>
        <v>0</v>
      </c>
      <c r="AF60" s="109">
        <f t="shared" si="13"/>
        <v>0</v>
      </c>
      <c r="AG60" s="109">
        <f t="shared" si="13"/>
        <v>0</v>
      </c>
      <c r="AH60" s="109">
        <f t="shared" si="13"/>
        <v>0</v>
      </c>
      <c r="AI60" s="109">
        <f t="shared" si="13"/>
        <v>0</v>
      </c>
      <c r="AJ60" s="103"/>
    </row>
    <row r="61" spans="1:36" s="69" customFormat="1" ht="18" customHeight="1" hidden="1" thickBot="1" thickTop="1">
      <c r="A61" s="107" t="s">
        <v>69</v>
      </c>
      <c r="B61" s="9" t="s">
        <v>70</v>
      </c>
      <c r="C61" s="9"/>
      <c r="D61" s="11"/>
      <c r="E61" s="109"/>
      <c r="F61" s="109"/>
      <c r="G61" s="109"/>
      <c r="H61" s="109"/>
      <c r="I61" s="109"/>
      <c r="J61" s="109"/>
      <c r="K61" s="109"/>
      <c r="L61" s="109">
        <f aca="true" t="shared" si="14" ref="L61:AI61">COUNTIF(L15:L43,"GD")</f>
        <v>0</v>
      </c>
      <c r="M61" s="109">
        <f t="shared" si="14"/>
        <v>0</v>
      </c>
      <c r="N61" s="109">
        <f t="shared" si="14"/>
        <v>0</v>
      </c>
      <c r="O61" s="109">
        <f t="shared" si="14"/>
        <v>0</v>
      </c>
      <c r="P61" s="109">
        <f t="shared" si="14"/>
        <v>0</v>
      </c>
      <c r="Q61" s="109">
        <f t="shared" si="14"/>
        <v>0</v>
      </c>
      <c r="R61" s="109">
        <f t="shared" si="14"/>
        <v>0</v>
      </c>
      <c r="S61" s="109">
        <f t="shared" si="14"/>
        <v>0</v>
      </c>
      <c r="T61" s="109">
        <f t="shared" si="14"/>
        <v>0</v>
      </c>
      <c r="U61" s="109">
        <f t="shared" si="14"/>
        <v>0</v>
      </c>
      <c r="V61" s="109">
        <f t="shared" si="14"/>
        <v>0</v>
      </c>
      <c r="W61" s="109">
        <f t="shared" si="14"/>
        <v>0</v>
      </c>
      <c r="X61" s="109">
        <f t="shared" si="14"/>
        <v>0</v>
      </c>
      <c r="Y61" s="109">
        <f t="shared" si="14"/>
        <v>0</v>
      </c>
      <c r="Z61" s="109">
        <f t="shared" si="14"/>
        <v>0</v>
      </c>
      <c r="AA61" s="109">
        <f t="shared" si="14"/>
        <v>0</v>
      </c>
      <c r="AB61" s="109">
        <f t="shared" si="14"/>
        <v>0</v>
      </c>
      <c r="AC61" s="109">
        <f t="shared" si="14"/>
        <v>0</v>
      </c>
      <c r="AD61" s="109">
        <f t="shared" si="14"/>
        <v>0</v>
      </c>
      <c r="AE61" s="109">
        <f t="shared" si="14"/>
        <v>0</v>
      </c>
      <c r="AF61" s="109">
        <f t="shared" si="14"/>
        <v>0</v>
      </c>
      <c r="AG61" s="109">
        <f t="shared" si="14"/>
        <v>0</v>
      </c>
      <c r="AH61" s="109">
        <f t="shared" si="14"/>
        <v>0</v>
      </c>
      <c r="AI61" s="109">
        <f t="shared" si="14"/>
        <v>0</v>
      </c>
      <c r="AJ61" s="103"/>
    </row>
    <row r="62" spans="1:36" s="69" customFormat="1" ht="18" customHeight="1" hidden="1" thickBot="1" thickTop="1">
      <c r="A62" s="107" t="s">
        <v>64</v>
      </c>
      <c r="B62" s="9" t="s">
        <v>63</v>
      </c>
      <c r="C62" s="9"/>
      <c r="D62" s="11"/>
      <c r="E62" s="109"/>
      <c r="F62" s="109"/>
      <c r="G62" s="109"/>
      <c r="H62" s="109"/>
      <c r="I62" s="109"/>
      <c r="J62" s="109"/>
      <c r="K62" s="109"/>
      <c r="L62" s="109">
        <f aca="true" t="shared" si="15" ref="L62:AI62">COUNTIF(L15:L43,"FB")</f>
        <v>0</v>
      </c>
      <c r="M62" s="109">
        <f t="shared" si="15"/>
        <v>0</v>
      </c>
      <c r="N62" s="109">
        <f t="shared" si="15"/>
        <v>0</v>
      </c>
      <c r="O62" s="109">
        <f t="shared" si="15"/>
        <v>0</v>
      </c>
      <c r="P62" s="109">
        <f t="shared" si="15"/>
        <v>0</v>
      </c>
      <c r="Q62" s="109">
        <f t="shared" si="15"/>
        <v>0</v>
      </c>
      <c r="R62" s="109">
        <f t="shared" si="15"/>
        <v>0</v>
      </c>
      <c r="S62" s="109">
        <f t="shared" si="15"/>
        <v>0</v>
      </c>
      <c r="T62" s="109">
        <f t="shared" si="15"/>
        <v>0</v>
      </c>
      <c r="U62" s="109">
        <f t="shared" si="15"/>
        <v>0</v>
      </c>
      <c r="V62" s="109">
        <f t="shared" si="15"/>
        <v>0</v>
      </c>
      <c r="W62" s="109">
        <f t="shared" si="15"/>
        <v>0</v>
      </c>
      <c r="X62" s="109">
        <f t="shared" si="15"/>
        <v>0</v>
      </c>
      <c r="Y62" s="109">
        <f t="shared" si="15"/>
        <v>0</v>
      </c>
      <c r="Z62" s="109">
        <f t="shared" si="15"/>
        <v>0</v>
      </c>
      <c r="AA62" s="109">
        <f t="shared" si="15"/>
        <v>0</v>
      </c>
      <c r="AB62" s="109">
        <f t="shared" si="15"/>
        <v>0</v>
      </c>
      <c r="AC62" s="109">
        <f t="shared" si="15"/>
        <v>0</v>
      </c>
      <c r="AD62" s="109">
        <f t="shared" si="15"/>
        <v>0</v>
      </c>
      <c r="AE62" s="109">
        <f t="shared" si="15"/>
        <v>0</v>
      </c>
      <c r="AF62" s="109">
        <f t="shared" si="15"/>
        <v>0</v>
      </c>
      <c r="AG62" s="109">
        <f t="shared" si="15"/>
        <v>0</v>
      </c>
      <c r="AH62" s="109">
        <f t="shared" si="15"/>
        <v>0</v>
      </c>
      <c r="AI62" s="109">
        <f t="shared" si="15"/>
        <v>0</v>
      </c>
      <c r="AJ62" s="103"/>
    </row>
    <row r="63" spans="1:36" s="69" customFormat="1" ht="15.75" customHeight="1" hidden="1" thickBot="1" thickTop="1">
      <c r="A63" s="82"/>
      <c r="B63" s="62"/>
      <c r="C63" s="62"/>
      <c r="D63" s="63"/>
      <c r="E63" s="64"/>
      <c r="F63" s="64"/>
      <c r="G63" s="65"/>
      <c r="H63" s="66"/>
      <c r="I63" s="64"/>
      <c r="J63" s="66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7"/>
      <c r="AJ63" s="103"/>
    </row>
    <row r="64" spans="1:36" s="69" customFormat="1" ht="15.75" customHeight="1" hidden="1" thickBot="1" thickTop="1">
      <c r="A64" s="22"/>
      <c r="B64" s="23"/>
      <c r="C64" s="24"/>
      <c r="D64" s="25"/>
      <c r="E64" s="25"/>
      <c r="F64" s="26"/>
      <c r="G64" s="25"/>
      <c r="H64" s="25"/>
      <c r="I64" s="27"/>
      <c r="J64" s="28"/>
      <c r="K64" s="29"/>
      <c r="L64" s="29"/>
      <c r="M64" s="30" t="s">
        <v>77</v>
      </c>
      <c r="N64" s="30"/>
      <c r="O64" s="30"/>
      <c r="P64" s="30"/>
      <c r="Q64" s="30"/>
      <c r="R64" s="30"/>
      <c r="S64" s="30"/>
      <c r="T64" s="30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31"/>
      <c r="AJ64" s="104"/>
    </row>
    <row r="65" s="69" customFormat="1" ht="12.75">
      <c r="AJ65" s="117"/>
    </row>
    <row r="66" s="69" customFormat="1" ht="12.75">
      <c r="AJ66" s="117"/>
    </row>
    <row r="67" s="69" customFormat="1" ht="12.75">
      <c r="AJ67" s="117"/>
    </row>
    <row r="68" s="69" customFormat="1" ht="12.75">
      <c r="AJ68" s="117"/>
    </row>
    <row r="69" s="69" customFormat="1" ht="12.75">
      <c r="AJ69" s="117"/>
    </row>
    <row r="70" s="69" customFormat="1" ht="12.75">
      <c r="AJ70" s="117"/>
    </row>
    <row r="71" s="69" customFormat="1" ht="12.75">
      <c r="AJ71" s="117"/>
    </row>
    <row r="72" s="69" customFormat="1" ht="12.75">
      <c r="AJ72" s="117"/>
    </row>
    <row r="73" s="69" customFormat="1" ht="12.75">
      <c r="AJ73" s="117"/>
    </row>
    <row r="74" s="69" customFormat="1" ht="12.75">
      <c r="AJ74" s="117"/>
    </row>
    <row r="75" s="69" customFormat="1" ht="12.75">
      <c r="AJ75" s="117"/>
    </row>
    <row r="76" s="69" customFormat="1" ht="12.75">
      <c r="AJ76" s="117"/>
    </row>
    <row r="77" s="69" customFormat="1" ht="12.75">
      <c r="AJ77" s="117"/>
    </row>
    <row r="78" s="69" customFormat="1" ht="12.75">
      <c r="AJ78" s="117"/>
    </row>
    <row r="79" s="69" customFormat="1" ht="12.75">
      <c r="AJ79" s="117"/>
    </row>
    <row r="80" s="69" customFormat="1" ht="12.75">
      <c r="AJ80" s="117"/>
    </row>
    <row r="81" s="69" customFormat="1" ht="12.75">
      <c r="AJ81" s="117"/>
    </row>
    <row r="82" s="69" customFormat="1" ht="12.75">
      <c r="AJ82" s="117"/>
    </row>
    <row r="83" s="69" customFormat="1" ht="12.75">
      <c r="AJ83" s="117"/>
    </row>
    <row r="84" s="69" customFormat="1" ht="12.75">
      <c r="AJ84" s="117"/>
    </row>
    <row r="85" s="69" customFormat="1" ht="12.75">
      <c r="AJ85" s="117"/>
    </row>
    <row r="86" s="69" customFormat="1" ht="12.75">
      <c r="AJ86" s="117"/>
    </row>
    <row r="87" s="69" customFormat="1" ht="12.75">
      <c r="AJ87" s="117"/>
    </row>
    <row r="88" s="69" customFormat="1" ht="12.75">
      <c r="AJ88" s="117"/>
    </row>
    <row r="89" s="69" customFormat="1" ht="12.75">
      <c r="AJ89" s="117"/>
    </row>
    <row r="90" s="69" customFormat="1" ht="12.75">
      <c r="AJ90" s="117"/>
    </row>
    <row r="91" s="69" customFormat="1" ht="12.75">
      <c r="AJ91" s="117"/>
    </row>
    <row r="92" s="69" customFormat="1" ht="12.75">
      <c r="AJ92" s="117"/>
    </row>
    <row r="93" s="69" customFormat="1" ht="12.75">
      <c r="AJ93" s="117"/>
    </row>
    <row r="94" s="69" customFormat="1" ht="12.75">
      <c r="AJ94" s="117"/>
    </row>
    <row r="95" s="69" customFormat="1" ht="12.75">
      <c r="AJ95" s="117"/>
    </row>
    <row r="96" s="69" customFormat="1" ht="12.75">
      <c r="AJ96" s="117"/>
    </row>
    <row r="97" s="69" customFormat="1" ht="12.75">
      <c r="AJ97" s="117"/>
    </row>
    <row r="98" s="69" customFormat="1" ht="12.75">
      <c r="AJ98" s="117"/>
    </row>
    <row r="99" s="69" customFormat="1" ht="12.75">
      <c r="AJ99" s="117"/>
    </row>
    <row r="100" s="69" customFormat="1" ht="12.75">
      <c r="AJ100" s="117"/>
    </row>
    <row r="101" s="69" customFormat="1" ht="12.75">
      <c r="AJ101" s="117"/>
    </row>
    <row r="102" s="69" customFormat="1" ht="12.75">
      <c r="AJ102" s="117"/>
    </row>
    <row r="103" s="69" customFormat="1" ht="12.75">
      <c r="AJ103" s="117"/>
    </row>
    <row r="104" s="69" customFormat="1" ht="12.75">
      <c r="AJ104" s="117"/>
    </row>
    <row r="105" s="69" customFormat="1" ht="12.75">
      <c r="AJ105" s="117"/>
    </row>
    <row r="106" s="69" customFormat="1" ht="12.75">
      <c r="AJ106" s="117"/>
    </row>
    <row r="107" s="69" customFormat="1" ht="12.75">
      <c r="AJ107" s="117"/>
    </row>
    <row r="108" s="69" customFormat="1" ht="12.75">
      <c r="AJ108" s="117"/>
    </row>
    <row r="109" s="69" customFormat="1" ht="12.75">
      <c r="AJ109" s="117"/>
    </row>
    <row r="110" s="69" customFormat="1" ht="12.75">
      <c r="AJ110" s="117"/>
    </row>
    <row r="111" s="69" customFormat="1" ht="12.75">
      <c r="AJ111" s="117"/>
    </row>
    <row r="112" s="69" customFormat="1" ht="12.75">
      <c r="AJ112" s="117"/>
    </row>
    <row r="113" s="69" customFormat="1" ht="12.75">
      <c r="AJ113" s="117"/>
    </row>
    <row r="114" s="69" customFormat="1" ht="12.75">
      <c r="AJ114" s="117"/>
    </row>
    <row r="115" s="69" customFormat="1" ht="12.75">
      <c r="AJ115" s="117"/>
    </row>
    <row r="116" s="69" customFormat="1" ht="12.75">
      <c r="AJ116" s="117"/>
    </row>
    <row r="117" s="69" customFormat="1" ht="12.75">
      <c r="AJ117" s="117"/>
    </row>
    <row r="118" s="69" customFormat="1" ht="12.75">
      <c r="AJ118" s="117"/>
    </row>
    <row r="119" s="69" customFormat="1" ht="12.75">
      <c r="AJ119" s="117"/>
    </row>
    <row r="120" s="69" customFormat="1" ht="12.75">
      <c r="AJ120" s="117"/>
    </row>
    <row r="121" s="69" customFormat="1" ht="12.75">
      <c r="AJ121" s="117"/>
    </row>
    <row r="122" s="69" customFormat="1" ht="12.75">
      <c r="AJ122" s="117"/>
    </row>
    <row r="123" s="69" customFormat="1" ht="12.75">
      <c r="AJ123" s="117"/>
    </row>
    <row r="124" s="69" customFormat="1" ht="12.75">
      <c r="AJ124" s="117"/>
    </row>
    <row r="125" s="69" customFormat="1" ht="12.75">
      <c r="AJ125" s="117"/>
    </row>
    <row r="126" s="69" customFormat="1" ht="12.75">
      <c r="AJ126" s="117"/>
    </row>
    <row r="127" s="69" customFormat="1" ht="12.75">
      <c r="AJ127" s="117"/>
    </row>
    <row r="128" s="69" customFormat="1" ht="12.75">
      <c r="AJ128" s="117"/>
    </row>
    <row r="129" s="69" customFormat="1" ht="12.75">
      <c r="AJ129" s="117"/>
    </row>
    <row r="130" s="69" customFormat="1" ht="12.75">
      <c r="AJ130" s="117"/>
    </row>
    <row r="131" s="69" customFormat="1" ht="12.75">
      <c r="AJ131" s="117"/>
    </row>
    <row r="132" s="69" customFormat="1" ht="12.75">
      <c r="AJ132" s="117"/>
    </row>
    <row r="133" s="69" customFormat="1" ht="12.75">
      <c r="AJ133" s="117"/>
    </row>
    <row r="134" s="69" customFormat="1" ht="12.75">
      <c r="AJ134" s="117"/>
    </row>
    <row r="135" s="69" customFormat="1" ht="12.75">
      <c r="AJ135" s="117"/>
    </row>
    <row r="136" s="69" customFormat="1" ht="12.75">
      <c r="AJ136" s="117"/>
    </row>
    <row r="137" s="69" customFormat="1" ht="12.75">
      <c r="AJ137" s="117"/>
    </row>
    <row r="138" s="69" customFormat="1" ht="12.75">
      <c r="AJ138" s="117"/>
    </row>
    <row r="139" s="69" customFormat="1" ht="12.75">
      <c r="AJ139" s="117"/>
    </row>
    <row r="140" s="69" customFormat="1" ht="12.75">
      <c r="AJ140" s="117"/>
    </row>
    <row r="141" s="69" customFormat="1" ht="12.75">
      <c r="AJ141" s="117"/>
    </row>
    <row r="142" s="69" customFormat="1" ht="12.75">
      <c r="AJ142" s="117"/>
    </row>
    <row r="143" s="69" customFormat="1" ht="12.75">
      <c r="AJ143" s="117"/>
    </row>
    <row r="144" s="69" customFormat="1" ht="12.75">
      <c r="AJ144" s="117"/>
    </row>
    <row r="145" s="69" customFormat="1" ht="12.75">
      <c r="AJ145" s="117"/>
    </row>
    <row r="146" s="69" customFormat="1" ht="12.75">
      <c r="AJ146" s="117"/>
    </row>
    <row r="147" s="69" customFormat="1" ht="12.75">
      <c r="AJ147" s="117"/>
    </row>
    <row r="148" s="69" customFormat="1" ht="12.75">
      <c r="AJ148" s="117"/>
    </row>
    <row r="149" s="69" customFormat="1" ht="12.75">
      <c r="AJ149" s="117"/>
    </row>
    <row r="150" s="69" customFormat="1" ht="12.75">
      <c r="AJ150" s="117"/>
    </row>
    <row r="151" s="69" customFormat="1" ht="12.75">
      <c r="AJ151" s="117"/>
    </row>
    <row r="152" s="69" customFormat="1" ht="12.75">
      <c r="AJ152" s="117"/>
    </row>
    <row r="153" s="69" customFormat="1" ht="12.75">
      <c r="AJ153" s="117"/>
    </row>
    <row r="154" s="69" customFormat="1" ht="12.75">
      <c r="AJ154" s="117"/>
    </row>
    <row r="155" s="69" customFormat="1" ht="12.75">
      <c r="AJ155" s="117"/>
    </row>
    <row r="156" s="69" customFormat="1" ht="12.75">
      <c r="AJ156" s="117"/>
    </row>
    <row r="157" s="69" customFormat="1" ht="12.75">
      <c r="AJ157" s="117"/>
    </row>
    <row r="158" s="69" customFormat="1" ht="12.75">
      <c r="AJ158" s="117"/>
    </row>
    <row r="159" s="69" customFormat="1" ht="12.75">
      <c r="AJ159" s="117"/>
    </row>
    <row r="160" s="69" customFormat="1" ht="12.75">
      <c r="AJ160" s="117"/>
    </row>
    <row r="161" s="69" customFormat="1" ht="12.75">
      <c r="AJ161" s="117"/>
    </row>
    <row r="162" s="69" customFormat="1" ht="12.75">
      <c r="AJ162" s="117"/>
    </row>
    <row r="163" s="69" customFormat="1" ht="12.75">
      <c r="AJ163" s="117"/>
    </row>
    <row r="164" s="69" customFormat="1" ht="12.75">
      <c r="AJ164" s="117"/>
    </row>
    <row r="165" s="69" customFormat="1" ht="12.75">
      <c r="AJ165" s="117"/>
    </row>
    <row r="166" s="69" customFormat="1" ht="12.75">
      <c r="AJ166" s="117"/>
    </row>
    <row r="167" s="69" customFormat="1" ht="12.75">
      <c r="AJ167" s="117"/>
    </row>
    <row r="168" s="69" customFormat="1" ht="12.75">
      <c r="AJ168" s="117"/>
    </row>
    <row r="169" s="69" customFormat="1" ht="12.75">
      <c r="AJ169" s="117"/>
    </row>
    <row r="170" s="69" customFormat="1" ht="12.75">
      <c r="AJ170" s="117"/>
    </row>
    <row r="171" s="69" customFormat="1" ht="12.75">
      <c r="AJ171" s="117"/>
    </row>
    <row r="172" s="69" customFormat="1" ht="12.75">
      <c r="AJ172" s="117"/>
    </row>
    <row r="173" s="69" customFormat="1" ht="12.75">
      <c r="AJ173" s="117"/>
    </row>
    <row r="174" s="69" customFormat="1" ht="12.75">
      <c r="AJ174" s="117"/>
    </row>
    <row r="175" s="69" customFormat="1" ht="12.75">
      <c r="AJ175" s="117"/>
    </row>
    <row r="176" s="69" customFormat="1" ht="12.75">
      <c r="AJ176" s="117"/>
    </row>
    <row r="177" s="69" customFormat="1" ht="12.75">
      <c r="AJ177" s="117"/>
    </row>
    <row r="178" s="69" customFormat="1" ht="12.75">
      <c r="AJ178" s="117"/>
    </row>
    <row r="179" s="69" customFormat="1" ht="12.75">
      <c r="AJ179" s="117"/>
    </row>
    <row r="180" s="69" customFormat="1" ht="12.75">
      <c r="AJ180" s="117"/>
    </row>
    <row r="181" s="69" customFormat="1" ht="12.75">
      <c r="AJ181" s="117"/>
    </row>
    <row r="182" s="69" customFormat="1" ht="12.75">
      <c r="AJ182" s="117"/>
    </row>
    <row r="183" s="69" customFormat="1" ht="12.75">
      <c r="AJ183" s="117"/>
    </row>
    <row r="184" s="69" customFormat="1" ht="12.75">
      <c r="AJ184" s="117"/>
    </row>
    <row r="185" s="69" customFormat="1" ht="12.75">
      <c r="AJ185" s="117"/>
    </row>
    <row r="186" s="69" customFormat="1" ht="12.75">
      <c r="AJ186" s="117"/>
    </row>
    <row r="187" s="69" customFormat="1" ht="12.75">
      <c r="AJ187" s="117"/>
    </row>
    <row r="188" s="69" customFormat="1" ht="12.75">
      <c r="AJ188" s="117"/>
    </row>
    <row r="189" s="69" customFormat="1" ht="12.75">
      <c r="AJ189" s="117"/>
    </row>
    <row r="190" s="69" customFormat="1" ht="12.75">
      <c r="AJ190" s="117"/>
    </row>
    <row r="191" s="69" customFormat="1" ht="12.75">
      <c r="AJ191" s="117"/>
    </row>
    <row r="192" s="69" customFormat="1" ht="12.75">
      <c r="AJ192" s="117"/>
    </row>
    <row r="193" s="69" customFormat="1" ht="12.75">
      <c r="AJ193" s="117"/>
    </row>
    <row r="194" s="69" customFormat="1" ht="12.75">
      <c r="AJ194" s="117"/>
    </row>
    <row r="195" s="69" customFormat="1" ht="12.75">
      <c r="AJ195" s="117"/>
    </row>
    <row r="196" s="69" customFormat="1" ht="12.75">
      <c r="AJ196" s="117"/>
    </row>
    <row r="197" s="69" customFormat="1" ht="12.75">
      <c r="AJ197" s="117"/>
    </row>
    <row r="198" s="69" customFormat="1" ht="12.75">
      <c r="AJ198" s="117"/>
    </row>
    <row r="199" s="69" customFormat="1" ht="12.75">
      <c r="AJ199" s="117"/>
    </row>
    <row r="200" s="69" customFormat="1" ht="12.75">
      <c r="AJ200" s="117"/>
    </row>
    <row r="201" s="69" customFormat="1" ht="12.75">
      <c r="AJ201" s="117"/>
    </row>
    <row r="202" s="69" customFormat="1" ht="12.75">
      <c r="AJ202" s="117"/>
    </row>
    <row r="203" s="69" customFormat="1" ht="12.75">
      <c r="AJ203" s="117"/>
    </row>
    <row r="204" s="69" customFormat="1" ht="12.75">
      <c r="AJ204" s="117"/>
    </row>
    <row r="205" s="69" customFormat="1" ht="12.75">
      <c r="AJ205" s="117"/>
    </row>
    <row r="206" s="69" customFormat="1" ht="12.75">
      <c r="AJ206" s="117"/>
    </row>
    <row r="207" s="69" customFormat="1" ht="12.75">
      <c r="AJ207" s="117"/>
    </row>
    <row r="208" s="69" customFormat="1" ht="12.75">
      <c r="AJ208" s="117"/>
    </row>
    <row r="209" s="69" customFormat="1" ht="12.75">
      <c r="AJ209" s="117"/>
    </row>
    <row r="210" s="69" customFormat="1" ht="12.75">
      <c r="AJ210" s="117"/>
    </row>
    <row r="211" s="69" customFormat="1" ht="12.75">
      <c r="AJ211" s="117"/>
    </row>
    <row r="212" s="69" customFormat="1" ht="12.75">
      <c r="AJ212" s="117"/>
    </row>
    <row r="213" s="69" customFormat="1" ht="12.75">
      <c r="AJ213" s="117"/>
    </row>
    <row r="214" s="69" customFormat="1" ht="12.75">
      <c r="AJ214" s="117"/>
    </row>
    <row r="215" s="69" customFormat="1" ht="12.75">
      <c r="AJ215" s="117"/>
    </row>
    <row r="216" s="69" customFormat="1" ht="12.75">
      <c r="AJ216" s="117"/>
    </row>
    <row r="217" s="69" customFormat="1" ht="12.75">
      <c r="AJ217" s="117"/>
    </row>
    <row r="218" s="69" customFormat="1" ht="12.75">
      <c r="AJ218" s="117"/>
    </row>
    <row r="219" s="69" customFormat="1" ht="12.75">
      <c r="AJ219" s="117"/>
    </row>
    <row r="220" s="69" customFormat="1" ht="12.75">
      <c r="AJ220" s="117"/>
    </row>
    <row r="221" s="69" customFormat="1" ht="12.75">
      <c r="AJ221" s="117"/>
    </row>
    <row r="222" s="69" customFormat="1" ht="12.75">
      <c r="AJ222" s="117"/>
    </row>
    <row r="223" s="69" customFormat="1" ht="12.75">
      <c r="AJ223" s="117"/>
    </row>
    <row r="224" s="69" customFormat="1" ht="12.75">
      <c r="AJ224" s="117"/>
    </row>
    <row r="225" s="69" customFormat="1" ht="12.75">
      <c r="AJ225" s="117"/>
    </row>
    <row r="226" s="69" customFormat="1" ht="12.75">
      <c r="AJ226" s="117"/>
    </row>
    <row r="227" s="69" customFormat="1" ht="12.75">
      <c r="AJ227" s="117"/>
    </row>
    <row r="228" s="69" customFormat="1" ht="12.75">
      <c r="AJ228" s="117"/>
    </row>
    <row r="229" s="69" customFormat="1" ht="12.75">
      <c r="AJ229" s="117"/>
    </row>
    <row r="230" s="69" customFormat="1" ht="12.75">
      <c r="AJ230" s="117"/>
    </row>
    <row r="231" s="69" customFormat="1" ht="12.75">
      <c r="AJ231" s="117"/>
    </row>
    <row r="232" s="69" customFormat="1" ht="12.75">
      <c r="AJ232" s="117"/>
    </row>
    <row r="233" s="69" customFormat="1" ht="12.75">
      <c r="AJ233" s="117"/>
    </row>
    <row r="234" s="69" customFormat="1" ht="12.75">
      <c r="AJ234" s="117"/>
    </row>
    <row r="235" s="69" customFormat="1" ht="12.75">
      <c r="AJ235" s="117"/>
    </row>
    <row r="236" s="69" customFormat="1" ht="12.75">
      <c r="AJ236" s="117"/>
    </row>
    <row r="237" s="69" customFormat="1" ht="12.75">
      <c r="AJ237" s="117"/>
    </row>
    <row r="238" s="69" customFormat="1" ht="12.75">
      <c r="AJ238" s="117"/>
    </row>
    <row r="239" s="69" customFormat="1" ht="12.75">
      <c r="AJ239" s="117"/>
    </row>
    <row r="240" s="69" customFormat="1" ht="12.75">
      <c r="AJ240" s="117"/>
    </row>
    <row r="241" s="69" customFormat="1" ht="12.75">
      <c r="AJ241" s="117"/>
    </row>
    <row r="242" s="69" customFormat="1" ht="12.75">
      <c r="AJ242" s="117"/>
    </row>
    <row r="243" s="69" customFormat="1" ht="12.75">
      <c r="AJ243" s="117"/>
    </row>
    <row r="244" s="69" customFormat="1" ht="12.75">
      <c r="AJ244" s="117"/>
    </row>
    <row r="245" s="69" customFormat="1" ht="12.75">
      <c r="AJ245" s="117"/>
    </row>
    <row r="246" s="69" customFormat="1" ht="12.75">
      <c r="AJ246" s="117"/>
    </row>
    <row r="247" s="69" customFormat="1" ht="12.75">
      <c r="AJ247" s="117"/>
    </row>
    <row r="248" s="69" customFormat="1" ht="12.75">
      <c r="AJ248" s="117"/>
    </row>
    <row r="249" s="69" customFormat="1" ht="12.75">
      <c r="AJ249" s="117"/>
    </row>
    <row r="250" s="69" customFormat="1" ht="12.75">
      <c r="AJ250" s="117"/>
    </row>
    <row r="251" s="69" customFormat="1" ht="12.75">
      <c r="AJ251" s="117"/>
    </row>
    <row r="252" s="69" customFormat="1" ht="12.75">
      <c r="AJ252" s="117"/>
    </row>
    <row r="253" s="69" customFormat="1" ht="12.75">
      <c r="AJ253" s="117"/>
    </row>
    <row r="254" s="69" customFormat="1" ht="12.75">
      <c r="AJ254" s="117"/>
    </row>
    <row r="255" s="69" customFormat="1" ht="12.75">
      <c r="AJ255" s="117"/>
    </row>
    <row r="256" s="69" customFormat="1" ht="12.75">
      <c r="AJ256" s="117"/>
    </row>
    <row r="257" s="69" customFormat="1" ht="12.75">
      <c r="AJ257" s="117"/>
    </row>
    <row r="258" s="69" customFormat="1" ht="12.75">
      <c r="AJ258" s="117"/>
    </row>
    <row r="259" s="69" customFormat="1" ht="12.75">
      <c r="AJ259" s="117"/>
    </row>
    <row r="260" s="69" customFormat="1" ht="12.75">
      <c r="AJ260" s="117"/>
    </row>
    <row r="261" s="69" customFormat="1" ht="12.75">
      <c r="AJ261" s="117"/>
    </row>
    <row r="262" s="69" customFormat="1" ht="12.75">
      <c r="AJ262" s="117"/>
    </row>
    <row r="263" s="69" customFormat="1" ht="12.75">
      <c r="AJ263" s="117"/>
    </row>
    <row r="264" s="69" customFormat="1" ht="12.75">
      <c r="AJ264" s="117"/>
    </row>
    <row r="265" s="69" customFormat="1" ht="12.75">
      <c r="AJ265" s="117"/>
    </row>
    <row r="266" s="69" customFormat="1" ht="12.75">
      <c r="AJ266" s="117"/>
    </row>
    <row r="267" s="69" customFormat="1" ht="12.75">
      <c r="AJ267" s="117"/>
    </row>
    <row r="268" s="69" customFormat="1" ht="12.75">
      <c r="AJ268" s="117"/>
    </row>
    <row r="269" s="69" customFormat="1" ht="12.75">
      <c r="AJ269" s="117"/>
    </row>
    <row r="270" s="69" customFormat="1" ht="12.75">
      <c r="AJ270" s="117"/>
    </row>
    <row r="271" s="69" customFormat="1" ht="12.75">
      <c r="AJ271" s="117"/>
    </row>
    <row r="272" s="69" customFormat="1" ht="12.75">
      <c r="AJ272" s="117"/>
    </row>
    <row r="273" s="69" customFormat="1" ht="12.75">
      <c r="AJ273" s="117"/>
    </row>
    <row r="274" s="69" customFormat="1" ht="12.75">
      <c r="AJ274" s="117"/>
    </row>
    <row r="275" s="69" customFormat="1" ht="12.75">
      <c r="AJ275" s="117"/>
    </row>
    <row r="276" s="69" customFormat="1" ht="12.75">
      <c r="AJ276" s="117"/>
    </row>
    <row r="277" s="69" customFormat="1" ht="12.75">
      <c r="AJ277" s="117"/>
    </row>
    <row r="278" s="69" customFormat="1" ht="12.75">
      <c r="AJ278" s="117"/>
    </row>
    <row r="279" s="69" customFormat="1" ht="12.75">
      <c r="AJ279" s="117"/>
    </row>
    <row r="280" s="69" customFormat="1" ht="12.75">
      <c r="AJ280" s="117"/>
    </row>
    <row r="281" s="69" customFormat="1" ht="12.75">
      <c r="AJ281" s="117"/>
    </row>
    <row r="282" s="69" customFormat="1" ht="12.75">
      <c r="AJ282" s="117"/>
    </row>
    <row r="283" s="69" customFormat="1" ht="12.75">
      <c r="AJ283" s="117"/>
    </row>
    <row r="284" s="69" customFormat="1" ht="12.75">
      <c r="AJ284" s="117"/>
    </row>
    <row r="285" s="69" customFormat="1" ht="12.75">
      <c r="AJ285" s="117"/>
    </row>
    <row r="286" s="69" customFormat="1" ht="12.75">
      <c r="AJ286" s="117"/>
    </row>
    <row r="287" s="69" customFormat="1" ht="12.75">
      <c r="AJ287" s="117"/>
    </row>
    <row r="288" s="69" customFormat="1" ht="12.75">
      <c r="AJ288" s="117"/>
    </row>
    <row r="289" s="69" customFormat="1" ht="12.75">
      <c r="AJ289" s="117"/>
    </row>
    <row r="290" s="69" customFormat="1" ht="12.75">
      <c r="AJ290" s="117"/>
    </row>
    <row r="291" s="69" customFormat="1" ht="12.75">
      <c r="AJ291" s="117"/>
    </row>
    <row r="292" s="69" customFormat="1" ht="12.75">
      <c r="AJ292" s="117"/>
    </row>
    <row r="293" s="69" customFormat="1" ht="12.75">
      <c r="AJ293" s="117"/>
    </row>
    <row r="294" s="69" customFormat="1" ht="12.75">
      <c r="AJ294" s="117"/>
    </row>
    <row r="295" s="69" customFormat="1" ht="12.75">
      <c r="AJ295" s="117"/>
    </row>
    <row r="296" s="69" customFormat="1" ht="12.75">
      <c r="AJ296" s="117"/>
    </row>
    <row r="297" s="69" customFormat="1" ht="12.75">
      <c r="AJ297" s="117"/>
    </row>
    <row r="298" s="69" customFormat="1" ht="12.75">
      <c r="AJ298" s="117"/>
    </row>
    <row r="299" s="69" customFormat="1" ht="12.75">
      <c r="AJ299" s="117"/>
    </row>
    <row r="300" s="69" customFormat="1" ht="12.75">
      <c r="AJ300" s="117"/>
    </row>
    <row r="301" s="69" customFormat="1" ht="12.75">
      <c r="AJ301" s="117"/>
    </row>
    <row r="302" s="69" customFormat="1" ht="12.75">
      <c r="AJ302" s="117"/>
    </row>
    <row r="303" s="69" customFormat="1" ht="12.75">
      <c r="AJ303" s="117"/>
    </row>
    <row r="304" s="69" customFormat="1" ht="12.75">
      <c r="AJ304" s="117"/>
    </row>
    <row r="305" s="69" customFormat="1" ht="12.75">
      <c r="AJ305" s="117"/>
    </row>
    <row r="306" s="69" customFormat="1" ht="12.75">
      <c r="AJ306" s="117"/>
    </row>
    <row r="307" s="69" customFormat="1" ht="12.75">
      <c r="AJ307" s="117"/>
    </row>
    <row r="308" s="69" customFormat="1" ht="12.75">
      <c r="AJ308" s="117"/>
    </row>
    <row r="309" s="69" customFormat="1" ht="12.75">
      <c r="AJ309" s="117"/>
    </row>
    <row r="310" s="69" customFormat="1" ht="12.75">
      <c r="AJ310" s="117"/>
    </row>
    <row r="311" s="69" customFormat="1" ht="12.75">
      <c r="AJ311" s="117"/>
    </row>
    <row r="312" s="69" customFormat="1" ht="12.75">
      <c r="AJ312" s="117"/>
    </row>
    <row r="313" s="69" customFormat="1" ht="12.75">
      <c r="AJ313" s="117"/>
    </row>
    <row r="314" s="69" customFormat="1" ht="12.75">
      <c r="AJ314" s="117"/>
    </row>
    <row r="315" s="69" customFormat="1" ht="12.75">
      <c r="AJ315" s="117"/>
    </row>
    <row r="316" s="69" customFormat="1" ht="12.75">
      <c r="AJ316" s="117"/>
    </row>
    <row r="317" s="69" customFormat="1" ht="12.75">
      <c r="AJ317" s="117"/>
    </row>
    <row r="318" s="69" customFormat="1" ht="12.75">
      <c r="AJ318" s="117"/>
    </row>
    <row r="319" s="69" customFormat="1" ht="12.75">
      <c r="AJ319" s="117"/>
    </row>
    <row r="320" s="69" customFormat="1" ht="12.75">
      <c r="AJ320" s="117"/>
    </row>
    <row r="321" s="69" customFormat="1" ht="12.75">
      <c r="AJ321" s="117"/>
    </row>
    <row r="322" s="69" customFormat="1" ht="12.75">
      <c r="AJ322" s="117"/>
    </row>
    <row r="323" s="69" customFormat="1" ht="12.75">
      <c r="AJ323" s="117"/>
    </row>
    <row r="324" s="69" customFormat="1" ht="12.75">
      <c r="AJ324" s="117"/>
    </row>
    <row r="325" s="69" customFormat="1" ht="12.75">
      <c r="AJ325" s="117"/>
    </row>
    <row r="326" s="69" customFormat="1" ht="12.75">
      <c r="AJ326" s="117"/>
    </row>
    <row r="327" s="69" customFormat="1" ht="12.75">
      <c r="AJ327" s="117"/>
    </row>
    <row r="328" s="69" customFormat="1" ht="12.75">
      <c r="AJ328" s="117"/>
    </row>
    <row r="329" s="69" customFormat="1" ht="12.75">
      <c r="AJ329" s="117"/>
    </row>
    <row r="330" s="69" customFormat="1" ht="12.75">
      <c r="AJ330" s="117"/>
    </row>
    <row r="331" s="69" customFormat="1" ht="12.75">
      <c r="AJ331" s="117"/>
    </row>
    <row r="332" s="69" customFormat="1" ht="12.75">
      <c r="AJ332" s="117"/>
    </row>
    <row r="333" s="69" customFormat="1" ht="12.75">
      <c r="AJ333" s="117"/>
    </row>
    <row r="334" s="69" customFormat="1" ht="12.75">
      <c r="AJ334" s="117"/>
    </row>
    <row r="335" s="69" customFormat="1" ht="12.75">
      <c r="AJ335" s="117"/>
    </row>
    <row r="336" s="69" customFormat="1" ht="12.75">
      <c r="AJ336" s="117"/>
    </row>
    <row r="337" s="69" customFormat="1" ht="12.75">
      <c r="AJ337" s="117"/>
    </row>
    <row r="338" s="69" customFormat="1" ht="12.75">
      <c r="AJ338" s="117"/>
    </row>
    <row r="339" s="69" customFormat="1" ht="12.75">
      <c r="AJ339" s="117"/>
    </row>
    <row r="340" s="69" customFormat="1" ht="12.75">
      <c r="AJ340" s="117"/>
    </row>
    <row r="341" s="69" customFormat="1" ht="12.75">
      <c r="AJ341" s="117"/>
    </row>
    <row r="342" s="69" customFormat="1" ht="12.75">
      <c r="AJ342" s="117"/>
    </row>
    <row r="343" s="69" customFormat="1" ht="12.75">
      <c r="AJ343" s="117"/>
    </row>
    <row r="344" s="69" customFormat="1" ht="12.75">
      <c r="AJ344" s="117"/>
    </row>
    <row r="345" s="69" customFormat="1" ht="12.75">
      <c r="AJ345" s="117"/>
    </row>
    <row r="346" s="69" customFormat="1" ht="12.75">
      <c r="AJ346" s="117"/>
    </row>
    <row r="347" s="69" customFormat="1" ht="12.75">
      <c r="AJ347" s="117"/>
    </row>
    <row r="348" s="69" customFormat="1" ht="12.75">
      <c r="AJ348" s="117"/>
    </row>
    <row r="349" s="69" customFormat="1" ht="12.75">
      <c r="AJ349" s="117"/>
    </row>
    <row r="350" s="69" customFormat="1" ht="12.75">
      <c r="AJ350" s="117"/>
    </row>
    <row r="351" s="69" customFormat="1" ht="12.75">
      <c r="AJ351" s="117"/>
    </row>
    <row r="352" s="69" customFormat="1" ht="12.75">
      <c r="AJ352" s="117"/>
    </row>
    <row r="353" s="69" customFormat="1" ht="12.75">
      <c r="AJ353" s="117"/>
    </row>
    <row r="354" s="69" customFormat="1" ht="12.75">
      <c r="AJ354" s="117"/>
    </row>
    <row r="355" s="69" customFormat="1" ht="12.75">
      <c r="AJ355" s="117"/>
    </row>
    <row r="356" s="69" customFormat="1" ht="12.75">
      <c r="AJ356" s="117"/>
    </row>
    <row r="357" s="69" customFormat="1" ht="12.75">
      <c r="AJ357" s="117"/>
    </row>
    <row r="358" s="69" customFormat="1" ht="12.75">
      <c r="AJ358" s="117"/>
    </row>
    <row r="359" s="69" customFormat="1" ht="12.75">
      <c r="AJ359" s="117"/>
    </row>
    <row r="360" s="69" customFormat="1" ht="12.75">
      <c r="AJ360" s="117"/>
    </row>
    <row r="361" s="69" customFormat="1" ht="12.75">
      <c r="AJ361" s="117"/>
    </row>
    <row r="362" s="69" customFormat="1" ht="12.75">
      <c r="AJ362" s="117"/>
    </row>
    <row r="363" s="69" customFormat="1" ht="12.75">
      <c r="AJ363" s="117"/>
    </row>
    <row r="364" s="69" customFormat="1" ht="12.75">
      <c r="AJ364" s="117"/>
    </row>
    <row r="365" s="69" customFormat="1" ht="12.75">
      <c r="AJ365" s="117"/>
    </row>
    <row r="366" s="69" customFormat="1" ht="12.75">
      <c r="AJ366" s="117"/>
    </row>
    <row r="367" s="69" customFormat="1" ht="12.75">
      <c r="AJ367" s="117"/>
    </row>
    <row r="368" s="69" customFormat="1" ht="12.75">
      <c r="AJ368" s="117"/>
    </row>
    <row r="369" s="69" customFormat="1" ht="12.75">
      <c r="AJ369" s="117"/>
    </row>
    <row r="370" s="69" customFormat="1" ht="12.75">
      <c r="AJ370" s="117"/>
    </row>
    <row r="371" s="69" customFormat="1" ht="12.75">
      <c r="AJ371" s="117"/>
    </row>
    <row r="372" s="69" customFormat="1" ht="12.75">
      <c r="AJ372" s="117"/>
    </row>
    <row r="373" s="69" customFormat="1" ht="12.75">
      <c r="AJ373" s="117"/>
    </row>
    <row r="374" s="69" customFormat="1" ht="12.75">
      <c r="AJ374" s="117"/>
    </row>
    <row r="375" s="69" customFormat="1" ht="12.75">
      <c r="AJ375" s="117"/>
    </row>
    <row r="376" s="69" customFormat="1" ht="12.75">
      <c r="AJ376" s="117"/>
    </row>
    <row r="377" s="69" customFormat="1" ht="12.75">
      <c r="AJ377" s="117"/>
    </row>
    <row r="378" s="69" customFormat="1" ht="12.75">
      <c r="AJ378" s="117"/>
    </row>
    <row r="379" s="69" customFormat="1" ht="12.75">
      <c r="AJ379" s="117"/>
    </row>
    <row r="380" s="69" customFormat="1" ht="12.75">
      <c r="AJ380" s="117"/>
    </row>
    <row r="381" s="69" customFormat="1" ht="12.75">
      <c r="AJ381" s="117"/>
    </row>
    <row r="382" s="69" customFormat="1" ht="12.75">
      <c r="AJ382" s="117"/>
    </row>
    <row r="383" s="69" customFormat="1" ht="12.75">
      <c r="AJ383" s="117"/>
    </row>
    <row r="384" s="69" customFormat="1" ht="12.75">
      <c r="AJ384" s="117"/>
    </row>
    <row r="385" s="69" customFormat="1" ht="12.75">
      <c r="AJ385" s="117"/>
    </row>
    <row r="386" s="69" customFormat="1" ht="12.75">
      <c r="AJ386" s="117"/>
    </row>
    <row r="387" s="69" customFormat="1" ht="12.75">
      <c r="AJ387" s="117"/>
    </row>
    <row r="388" s="69" customFormat="1" ht="12.75">
      <c r="AJ388" s="117"/>
    </row>
    <row r="389" s="69" customFormat="1" ht="12.75">
      <c r="AJ389" s="117"/>
    </row>
    <row r="390" s="69" customFormat="1" ht="12.75">
      <c r="AJ390" s="117"/>
    </row>
    <row r="391" s="69" customFormat="1" ht="12.75">
      <c r="AJ391" s="117"/>
    </row>
    <row r="392" s="69" customFormat="1" ht="12.75">
      <c r="AJ392" s="117"/>
    </row>
    <row r="393" s="69" customFormat="1" ht="12.75">
      <c r="AJ393" s="117"/>
    </row>
    <row r="394" s="69" customFormat="1" ht="12.75">
      <c r="AJ394" s="117"/>
    </row>
    <row r="395" s="69" customFormat="1" ht="12.75">
      <c r="AJ395" s="117"/>
    </row>
    <row r="396" s="69" customFormat="1" ht="12.75">
      <c r="AJ396" s="117"/>
    </row>
    <row r="397" s="69" customFormat="1" ht="12.75">
      <c r="AJ397" s="117"/>
    </row>
    <row r="398" s="69" customFormat="1" ht="12.75">
      <c r="AJ398" s="117"/>
    </row>
    <row r="399" s="69" customFormat="1" ht="12.75">
      <c r="AJ399" s="117"/>
    </row>
    <row r="400" s="69" customFormat="1" ht="12.75">
      <c r="AJ400" s="117"/>
    </row>
    <row r="401" s="69" customFormat="1" ht="12.75">
      <c r="AJ401" s="117"/>
    </row>
    <row r="402" s="69" customFormat="1" ht="12.75">
      <c r="AJ402" s="117"/>
    </row>
    <row r="403" s="69" customFormat="1" ht="12.75">
      <c r="AJ403" s="117"/>
    </row>
    <row r="404" s="69" customFormat="1" ht="12.75">
      <c r="AJ404" s="117"/>
    </row>
    <row r="405" s="69" customFormat="1" ht="12.75">
      <c r="AJ405" s="117"/>
    </row>
    <row r="406" s="69" customFormat="1" ht="12.75">
      <c r="AJ406" s="117"/>
    </row>
    <row r="407" s="69" customFormat="1" ht="12.75">
      <c r="AJ407" s="117"/>
    </row>
    <row r="408" s="69" customFormat="1" ht="12.75">
      <c r="AJ408" s="117"/>
    </row>
    <row r="409" s="69" customFormat="1" ht="12.75">
      <c r="AJ409" s="117"/>
    </row>
    <row r="410" s="69" customFormat="1" ht="12.75">
      <c r="AJ410" s="117"/>
    </row>
    <row r="411" s="69" customFormat="1" ht="12.75">
      <c r="AJ411" s="117"/>
    </row>
    <row r="412" s="69" customFormat="1" ht="12.75">
      <c r="AJ412" s="117"/>
    </row>
    <row r="413" s="69" customFormat="1" ht="12.75">
      <c r="AJ413" s="117"/>
    </row>
    <row r="414" s="69" customFormat="1" ht="12.75">
      <c r="AJ414" s="117"/>
    </row>
    <row r="415" s="69" customFormat="1" ht="12.75">
      <c r="AJ415" s="117"/>
    </row>
    <row r="416" s="69" customFormat="1" ht="12.75">
      <c r="AJ416" s="117"/>
    </row>
    <row r="417" s="69" customFormat="1" ht="12.75">
      <c r="AJ417" s="117"/>
    </row>
    <row r="418" s="69" customFormat="1" ht="12.75">
      <c r="AJ418" s="117"/>
    </row>
    <row r="419" s="69" customFormat="1" ht="12.75">
      <c r="AJ419" s="117"/>
    </row>
    <row r="420" s="69" customFormat="1" ht="12.75">
      <c r="AJ420" s="117"/>
    </row>
    <row r="421" s="69" customFormat="1" ht="12.75">
      <c r="AJ421" s="117"/>
    </row>
    <row r="422" s="69" customFormat="1" ht="12.75">
      <c r="AJ422" s="117"/>
    </row>
    <row r="423" s="69" customFormat="1" ht="12.75">
      <c r="AJ423" s="117"/>
    </row>
    <row r="424" s="69" customFormat="1" ht="12.75">
      <c r="AJ424" s="117"/>
    </row>
    <row r="425" s="69" customFormat="1" ht="12.75">
      <c r="AJ425" s="117"/>
    </row>
    <row r="426" s="69" customFormat="1" ht="12.75">
      <c r="AJ426" s="117"/>
    </row>
    <row r="427" s="69" customFormat="1" ht="12.75">
      <c r="AJ427" s="117"/>
    </row>
    <row r="428" s="69" customFormat="1" ht="12.75">
      <c r="AJ428" s="117"/>
    </row>
    <row r="429" s="69" customFormat="1" ht="12.75">
      <c r="AJ429" s="117"/>
    </row>
    <row r="430" s="69" customFormat="1" ht="12.75">
      <c r="AJ430" s="117"/>
    </row>
    <row r="431" s="69" customFormat="1" ht="12.75">
      <c r="AJ431" s="117"/>
    </row>
    <row r="432" s="69" customFormat="1" ht="12.75">
      <c r="AJ432" s="117"/>
    </row>
    <row r="433" s="69" customFormat="1" ht="12.75">
      <c r="AJ433" s="117"/>
    </row>
    <row r="434" s="69" customFormat="1" ht="12.75">
      <c r="AJ434" s="117"/>
    </row>
    <row r="435" s="69" customFormat="1" ht="12.75">
      <c r="AJ435" s="117"/>
    </row>
    <row r="436" s="69" customFormat="1" ht="12.75">
      <c r="AJ436" s="117"/>
    </row>
    <row r="437" s="69" customFormat="1" ht="12.75">
      <c r="AJ437" s="117"/>
    </row>
    <row r="438" s="69" customFormat="1" ht="12.75">
      <c r="AJ438" s="117"/>
    </row>
    <row r="439" s="69" customFormat="1" ht="12.75">
      <c r="AJ439" s="117"/>
    </row>
    <row r="440" s="69" customFormat="1" ht="12.75">
      <c r="AJ440" s="117"/>
    </row>
    <row r="441" s="69" customFormat="1" ht="12.75">
      <c r="AJ441" s="117"/>
    </row>
    <row r="442" s="69" customFormat="1" ht="12.75">
      <c r="AJ442" s="117"/>
    </row>
    <row r="443" s="69" customFormat="1" ht="12.75">
      <c r="AJ443" s="117"/>
    </row>
    <row r="444" s="69" customFormat="1" ht="12.75">
      <c r="AJ444" s="117"/>
    </row>
    <row r="445" s="69" customFormat="1" ht="12.75">
      <c r="AJ445" s="117"/>
    </row>
    <row r="446" s="69" customFormat="1" ht="12.75">
      <c r="AJ446" s="117"/>
    </row>
    <row r="447" s="69" customFormat="1" ht="12.75">
      <c r="AJ447" s="117"/>
    </row>
    <row r="448" s="69" customFormat="1" ht="12.75">
      <c r="AJ448" s="117"/>
    </row>
    <row r="449" s="69" customFormat="1" ht="12.75">
      <c r="AJ449" s="117"/>
    </row>
    <row r="450" s="69" customFormat="1" ht="12.75">
      <c r="AJ450" s="117"/>
    </row>
    <row r="451" s="69" customFormat="1" ht="12.75">
      <c r="AJ451" s="117"/>
    </row>
    <row r="452" s="69" customFormat="1" ht="12.75">
      <c r="AJ452" s="117"/>
    </row>
    <row r="453" s="69" customFormat="1" ht="12.75">
      <c r="AJ453" s="117"/>
    </row>
    <row r="454" s="69" customFormat="1" ht="12.75">
      <c r="AJ454" s="117"/>
    </row>
    <row r="455" s="69" customFormat="1" ht="12.75">
      <c r="AJ455" s="117"/>
    </row>
    <row r="456" s="69" customFormat="1" ht="12.75">
      <c r="AJ456" s="117"/>
    </row>
    <row r="457" s="69" customFormat="1" ht="12.75">
      <c r="AJ457" s="117"/>
    </row>
    <row r="458" s="69" customFormat="1" ht="12.75">
      <c r="AJ458" s="117"/>
    </row>
    <row r="459" s="69" customFormat="1" ht="12.75">
      <c r="AJ459" s="117"/>
    </row>
    <row r="460" s="69" customFormat="1" ht="12.75">
      <c r="AJ460" s="117"/>
    </row>
    <row r="461" s="69" customFormat="1" ht="12.75">
      <c r="AJ461" s="117"/>
    </row>
    <row r="462" s="69" customFormat="1" ht="12.75">
      <c r="AJ462" s="117"/>
    </row>
    <row r="463" s="69" customFormat="1" ht="12.75">
      <c r="AJ463" s="117"/>
    </row>
    <row r="464" s="69" customFormat="1" ht="12.75">
      <c r="AJ464" s="117"/>
    </row>
    <row r="465" s="69" customFormat="1" ht="12.75">
      <c r="AJ465" s="117"/>
    </row>
    <row r="466" s="69" customFormat="1" ht="12.75">
      <c r="AJ466" s="117"/>
    </row>
    <row r="467" s="69" customFormat="1" ht="12.75">
      <c r="AJ467" s="117"/>
    </row>
    <row r="468" s="69" customFormat="1" ht="12.75">
      <c r="AJ468" s="117"/>
    </row>
    <row r="469" s="69" customFormat="1" ht="12.75">
      <c r="AJ469" s="117"/>
    </row>
    <row r="470" s="69" customFormat="1" ht="12.75">
      <c r="AJ470" s="117"/>
    </row>
    <row r="471" s="69" customFormat="1" ht="12.75">
      <c r="AJ471" s="117"/>
    </row>
    <row r="472" s="69" customFormat="1" ht="12.75">
      <c r="AJ472" s="117"/>
    </row>
    <row r="473" s="69" customFormat="1" ht="12.75">
      <c r="AJ473" s="117"/>
    </row>
    <row r="474" s="69" customFormat="1" ht="12.75">
      <c r="AJ474" s="117"/>
    </row>
    <row r="475" s="69" customFormat="1" ht="12.75">
      <c r="AJ475" s="117"/>
    </row>
    <row r="476" s="69" customFormat="1" ht="12.75">
      <c r="AJ476" s="117"/>
    </row>
    <row r="477" s="69" customFormat="1" ht="12.75">
      <c r="AJ477" s="117"/>
    </row>
    <row r="478" s="69" customFormat="1" ht="12.75">
      <c r="AJ478" s="117"/>
    </row>
    <row r="479" s="69" customFormat="1" ht="12.75">
      <c r="AJ479" s="117"/>
    </row>
    <row r="480" s="69" customFormat="1" ht="12.75">
      <c r="AJ480" s="117"/>
    </row>
    <row r="481" s="69" customFormat="1" ht="12.75">
      <c r="AJ481" s="117"/>
    </row>
    <row r="482" s="69" customFormat="1" ht="12.75">
      <c r="AJ482" s="117"/>
    </row>
    <row r="483" s="69" customFormat="1" ht="12.75">
      <c r="AJ483" s="117"/>
    </row>
    <row r="484" s="69" customFormat="1" ht="12.75">
      <c r="AJ484" s="117"/>
    </row>
    <row r="485" s="69" customFormat="1" ht="12.75">
      <c r="AJ485" s="117"/>
    </row>
    <row r="486" s="69" customFormat="1" ht="12.75">
      <c r="AJ486" s="117"/>
    </row>
    <row r="487" s="69" customFormat="1" ht="12.75">
      <c r="AJ487" s="117"/>
    </row>
    <row r="488" s="69" customFormat="1" ht="12.75">
      <c r="AJ488" s="117"/>
    </row>
    <row r="489" s="69" customFormat="1" ht="12.75">
      <c r="AJ489" s="117"/>
    </row>
    <row r="490" s="69" customFormat="1" ht="12.75">
      <c r="AJ490" s="117"/>
    </row>
    <row r="491" s="69" customFormat="1" ht="12.75">
      <c r="AJ491" s="117"/>
    </row>
    <row r="492" s="69" customFormat="1" ht="12.75">
      <c r="AJ492" s="117"/>
    </row>
    <row r="493" s="69" customFormat="1" ht="12.75">
      <c r="AJ493" s="117"/>
    </row>
    <row r="494" s="69" customFormat="1" ht="12.75">
      <c r="AJ494" s="117"/>
    </row>
    <row r="495" s="69" customFormat="1" ht="12.75">
      <c r="AJ495" s="117"/>
    </row>
    <row r="496" s="69" customFormat="1" ht="12.75">
      <c r="AJ496" s="117"/>
    </row>
    <row r="497" s="69" customFormat="1" ht="12.75">
      <c r="AJ497" s="117"/>
    </row>
    <row r="498" s="69" customFormat="1" ht="12.75">
      <c r="AJ498" s="117"/>
    </row>
    <row r="499" s="69" customFormat="1" ht="12.75">
      <c r="AJ499" s="117"/>
    </row>
    <row r="500" s="69" customFormat="1" ht="12.75">
      <c r="AJ500" s="117"/>
    </row>
    <row r="501" s="69" customFormat="1" ht="12.75">
      <c r="AJ501" s="117"/>
    </row>
    <row r="502" s="69" customFormat="1" ht="12.75">
      <c r="AJ502" s="117"/>
    </row>
    <row r="503" s="69" customFormat="1" ht="12.75">
      <c r="AJ503" s="117"/>
    </row>
    <row r="504" s="69" customFormat="1" ht="12.75">
      <c r="AJ504" s="117"/>
    </row>
    <row r="505" s="69" customFormat="1" ht="12.75">
      <c r="AJ505" s="117"/>
    </row>
    <row r="506" s="69" customFormat="1" ht="12.75">
      <c r="AJ506" s="117"/>
    </row>
    <row r="507" s="69" customFormat="1" ht="12.75">
      <c r="AJ507" s="117"/>
    </row>
    <row r="508" s="69" customFormat="1" ht="12.75">
      <c r="AJ508" s="117"/>
    </row>
    <row r="509" s="69" customFormat="1" ht="12.75">
      <c r="AJ509" s="117"/>
    </row>
    <row r="510" s="69" customFormat="1" ht="12.75">
      <c r="AJ510" s="117"/>
    </row>
    <row r="511" s="69" customFormat="1" ht="12.75">
      <c r="AJ511" s="117"/>
    </row>
    <row r="512" s="69" customFormat="1" ht="12.75">
      <c r="AJ512" s="117"/>
    </row>
    <row r="513" s="69" customFormat="1" ht="12.75">
      <c r="AJ513" s="117"/>
    </row>
    <row r="514" s="69" customFormat="1" ht="12.75">
      <c r="AJ514" s="117"/>
    </row>
    <row r="515" s="69" customFormat="1" ht="12.75">
      <c r="AJ515" s="117"/>
    </row>
    <row r="516" s="69" customFormat="1" ht="12.75">
      <c r="AJ516" s="117"/>
    </row>
    <row r="517" s="69" customFormat="1" ht="12.75">
      <c r="AJ517" s="117"/>
    </row>
    <row r="518" s="69" customFormat="1" ht="12.75">
      <c r="AJ518" s="117"/>
    </row>
    <row r="519" s="69" customFormat="1" ht="12.75">
      <c r="AJ519" s="117"/>
    </row>
    <row r="520" s="69" customFormat="1" ht="12.75">
      <c r="AJ520" s="117"/>
    </row>
    <row r="521" s="69" customFormat="1" ht="12.75">
      <c r="AJ521" s="117"/>
    </row>
    <row r="522" s="69" customFormat="1" ht="12.75">
      <c r="AJ522" s="117"/>
    </row>
    <row r="523" s="69" customFormat="1" ht="12.75">
      <c r="AJ523" s="117"/>
    </row>
    <row r="524" s="69" customFormat="1" ht="12.75">
      <c r="AJ524" s="117"/>
    </row>
    <row r="525" s="69" customFormat="1" ht="12.75">
      <c r="AJ525" s="117"/>
    </row>
    <row r="526" s="69" customFormat="1" ht="12.75">
      <c r="AJ526" s="117"/>
    </row>
    <row r="527" s="69" customFormat="1" ht="12.75">
      <c r="AJ527" s="117"/>
    </row>
    <row r="528" s="69" customFormat="1" ht="12.75">
      <c r="AJ528" s="117"/>
    </row>
    <row r="529" s="69" customFormat="1" ht="12.75">
      <c r="AJ529" s="117"/>
    </row>
    <row r="530" s="69" customFormat="1" ht="12.75">
      <c r="AJ530" s="117"/>
    </row>
    <row r="531" s="69" customFormat="1" ht="12.75">
      <c r="AJ531" s="117"/>
    </row>
    <row r="532" s="69" customFormat="1" ht="12.75">
      <c r="AJ532" s="117"/>
    </row>
    <row r="533" s="69" customFormat="1" ht="12.75">
      <c r="AJ533" s="117"/>
    </row>
    <row r="534" s="69" customFormat="1" ht="12.75">
      <c r="AJ534" s="117"/>
    </row>
    <row r="535" s="69" customFormat="1" ht="12.75">
      <c r="AJ535" s="117"/>
    </row>
    <row r="536" s="69" customFormat="1" ht="12.75">
      <c r="AJ536" s="117"/>
    </row>
    <row r="537" s="69" customFormat="1" ht="12.75">
      <c r="AJ537" s="117"/>
    </row>
    <row r="538" s="69" customFormat="1" ht="12.75">
      <c r="AJ538" s="117"/>
    </row>
    <row r="539" s="69" customFormat="1" ht="12.75">
      <c r="AJ539" s="117"/>
    </row>
    <row r="540" s="69" customFormat="1" ht="12.75">
      <c r="AJ540" s="117"/>
    </row>
    <row r="541" s="69" customFormat="1" ht="12.75">
      <c r="AJ541" s="117"/>
    </row>
    <row r="542" s="69" customFormat="1" ht="12.75">
      <c r="AJ542" s="117"/>
    </row>
    <row r="543" s="69" customFormat="1" ht="12.75">
      <c r="AJ543" s="117"/>
    </row>
    <row r="544" s="69" customFormat="1" ht="12.75">
      <c r="AJ544" s="117"/>
    </row>
    <row r="545" s="69" customFormat="1" ht="12.75">
      <c r="AJ545" s="117"/>
    </row>
    <row r="546" s="69" customFormat="1" ht="12.75">
      <c r="AJ546" s="117"/>
    </row>
    <row r="547" s="69" customFormat="1" ht="12.75">
      <c r="AJ547" s="117"/>
    </row>
    <row r="548" s="69" customFormat="1" ht="12.75">
      <c r="AJ548" s="117"/>
    </row>
    <row r="549" s="69" customFormat="1" ht="12.75">
      <c r="AJ549" s="117"/>
    </row>
    <row r="550" s="69" customFormat="1" ht="12.75">
      <c r="AJ550" s="117"/>
    </row>
    <row r="551" s="69" customFormat="1" ht="12.75">
      <c r="AJ551" s="117"/>
    </row>
    <row r="552" s="69" customFormat="1" ht="12.75">
      <c r="AJ552" s="117"/>
    </row>
    <row r="553" s="69" customFormat="1" ht="12.75">
      <c r="AJ553" s="117"/>
    </row>
    <row r="554" s="69" customFormat="1" ht="12.75">
      <c r="AJ554" s="117"/>
    </row>
    <row r="555" s="69" customFormat="1" ht="12.75">
      <c r="AJ555" s="117"/>
    </row>
    <row r="556" s="69" customFormat="1" ht="12.75">
      <c r="AJ556" s="117"/>
    </row>
    <row r="557" s="69" customFormat="1" ht="12.75">
      <c r="AJ557" s="117"/>
    </row>
    <row r="558" s="69" customFormat="1" ht="12.75">
      <c r="AJ558" s="117"/>
    </row>
    <row r="559" s="69" customFormat="1" ht="12.75">
      <c r="AJ559" s="117"/>
    </row>
    <row r="560" s="69" customFormat="1" ht="12.75">
      <c r="AJ560" s="117"/>
    </row>
    <row r="561" s="69" customFormat="1" ht="12.75">
      <c r="AJ561" s="117"/>
    </row>
    <row r="562" s="69" customFormat="1" ht="12.75">
      <c r="AJ562" s="117"/>
    </row>
    <row r="563" s="69" customFormat="1" ht="12.75">
      <c r="AJ563" s="117"/>
    </row>
    <row r="564" s="69" customFormat="1" ht="12.75">
      <c r="AJ564" s="117"/>
    </row>
    <row r="565" s="69" customFormat="1" ht="12.75">
      <c r="AJ565" s="117"/>
    </row>
    <row r="566" s="69" customFormat="1" ht="12.75">
      <c r="AJ566" s="117"/>
    </row>
    <row r="567" s="69" customFormat="1" ht="12.75">
      <c r="AJ567" s="117"/>
    </row>
    <row r="568" s="69" customFormat="1" ht="12.75">
      <c r="AJ568" s="117"/>
    </row>
    <row r="569" s="69" customFormat="1" ht="12.75">
      <c r="AJ569" s="117"/>
    </row>
    <row r="570" s="69" customFormat="1" ht="12.75">
      <c r="AJ570" s="117"/>
    </row>
    <row r="571" s="69" customFormat="1" ht="12.75">
      <c r="AJ571" s="117"/>
    </row>
    <row r="572" s="69" customFormat="1" ht="12.75">
      <c r="AJ572" s="117"/>
    </row>
    <row r="573" s="69" customFormat="1" ht="12.75">
      <c r="AJ573" s="117"/>
    </row>
    <row r="574" s="69" customFormat="1" ht="12.75">
      <c r="AJ574" s="117"/>
    </row>
    <row r="575" s="69" customFormat="1" ht="12.75">
      <c r="AJ575" s="117"/>
    </row>
    <row r="576" s="69" customFormat="1" ht="12.75">
      <c r="AJ576" s="117"/>
    </row>
    <row r="577" s="69" customFormat="1" ht="12.75">
      <c r="AJ577" s="117"/>
    </row>
    <row r="578" s="69" customFormat="1" ht="12.75">
      <c r="AJ578" s="117"/>
    </row>
    <row r="579" s="69" customFormat="1" ht="12.75">
      <c r="AJ579" s="117"/>
    </row>
    <row r="580" s="69" customFormat="1" ht="12.75">
      <c r="AJ580" s="117"/>
    </row>
    <row r="581" s="69" customFormat="1" ht="12.75">
      <c r="AJ581" s="117"/>
    </row>
    <row r="582" s="69" customFormat="1" ht="12.75">
      <c r="AJ582" s="117"/>
    </row>
    <row r="583" s="69" customFormat="1" ht="12.75">
      <c r="AJ583" s="117"/>
    </row>
    <row r="584" s="69" customFormat="1" ht="12.75">
      <c r="AJ584" s="117"/>
    </row>
    <row r="585" s="69" customFormat="1" ht="12.75">
      <c r="AJ585" s="117"/>
    </row>
    <row r="586" s="69" customFormat="1" ht="12.75">
      <c r="AJ586" s="117"/>
    </row>
    <row r="587" s="69" customFormat="1" ht="12.75">
      <c r="AJ587" s="117"/>
    </row>
    <row r="588" s="69" customFormat="1" ht="12.75">
      <c r="AJ588" s="117"/>
    </row>
    <row r="589" s="69" customFormat="1" ht="12.75">
      <c r="AJ589" s="117"/>
    </row>
    <row r="590" s="69" customFormat="1" ht="12.75">
      <c r="AJ590" s="117"/>
    </row>
    <row r="591" s="69" customFormat="1" ht="12.75">
      <c r="AJ591" s="117"/>
    </row>
    <row r="592" s="69" customFormat="1" ht="12.75">
      <c r="AJ592" s="117"/>
    </row>
    <row r="593" s="69" customFormat="1" ht="12.75">
      <c r="AJ593" s="117"/>
    </row>
    <row r="594" s="69" customFormat="1" ht="12.75">
      <c r="AJ594" s="117"/>
    </row>
    <row r="595" s="69" customFormat="1" ht="12.75">
      <c r="AJ595" s="117"/>
    </row>
    <row r="596" s="69" customFormat="1" ht="12.75">
      <c r="AJ596" s="117"/>
    </row>
    <row r="597" s="69" customFormat="1" ht="12.75">
      <c r="AJ597" s="117"/>
    </row>
    <row r="598" s="69" customFormat="1" ht="12.75">
      <c r="AJ598" s="117"/>
    </row>
    <row r="599" s="69" customFormat="1" ht="12.75">
      <c r="AJ599" s="117"/>
    </row>
    <row r="600" s="69" customFormat="1" ht="12.75">
      <c r="AJ600" s="117"/>
    </row>
    <row r="601" s="69" customFormat="1" ht="12.75">
      <c r="AJ601" s="117"/>
    </row>
    <row r="602" s="69" customFormat="1" ht="12.75">
      <c r="AJ602" s="117"/>
    </row>
    <row r="603" s="69" customFormat="1" ht="12.75">
      <c r="AJ603" s="117"/>
    </row>
    <row r="604" s="69" customFormat="1" ht="12.75">
      <c r="AJ604" s="117"/>
    </row>
    <row r="605" s="69" customFormat="1" ht="12.75">
      <c r="AJ605" s="117"/>
    </row>
    <row r="606" s="69" customFormat="1" ht="12.75">
      <c r="AJ606" s="117"/>
    </row>
    <row r="607" s="69" customFormat="1" ht="12.75">
      <c r="AJ607" s="117"/>
    </row>
    <row r="608" s="69" customFormat="1" ht="12.75">
      <c r="AJ608" s="117"/>
    </row>
    <row r="609" s="69" customFormat="1" ht="12.75">
      <c r="AJ609" s="117"/>
    </row>
    <row r="610" s="69" customFormat="1" ht="12.75">
      <c r="AJ610" s="117"/>
    </row>
    <row r="611" s="69" customFormat="1" ht="12.75">
      <c r="AJ611" s="117"/>
    </row>
    <row r="612" s="69" customFormat="1" ht="12.75">
      <c r="AJ612" s="117"/>
    </row>
    <row r="613" s="69" customFormat="1" ht="12.75">
      <c r="AJ613" s="117"/>
    </row>
    <row r="614" s="69" customFormat="1" ht="12.75">
      <c r="AJ614" s="117"/>
    </row>
    <row r="615" s="69" customFormat="1" ht="12.75">
      <c r="AJ615" s="117"/>
    </row>
    <row r="616" s="69" customFormat="1" ht="12.75">
      <c r="AJ616" s="117"/>
    </row>
    <row r="617" s="69" customFormat="1" ht="12.75">
      <c r="AJ617" s="117"/>
    </row>
    <row r="618" s="69" customFormat="1" ht="12.75">
      <c r="AJ618" s="117"/>
    </row>
    <row r="619" s="69" customFormat="1" ht="12.75">
      <c r="AJ619" s="117"/>
    </row>
    <row r="620" s="69" customFormat="1" ht="12.75">
      <c r="AJ620" s="117"/>
    </row>
    <row r="621" s="69" customFormat="1" ht="12.75">
      <c r="AJ621" s="117"/>
    </row>
    <row r="622" s="69" customFormat="1" ht="12.75">
      <c r="AJ622" s="117"/>
    </row>
    <row r="623" s="69" customFormat="1" ht="12.75">
      <c r="AJ623" s="117"/>
    </row>
    <row r="624" s="69" customFormat="1" ht="12.75">
      <c r="AJ624" s="117"/>
    </row>
    <row r="625" s="69" customFormat="1" ht="12.75">
      <c r="AJ625" s="117"/>
    </row>
    <row r="626" s="69" customFormat="1" ht="12.75">
      <c r="AJ626" s="117"/>
    </row>
    <row r="627" s="69" customFormat="1" ht="12.75">
      <c r="AJ627" s="117"/>
    </row>
    <row r="628" s="69" customFormat="1" ht="12.75">
      <c r="AJ628" s="117"/>
    </row>
    <row r="629" s="69" customFormat="1" ht="12.75">
      <c r="AJ629" s="117"/>
    </row>
    <row r="630" s="69" customFormat="1" ht="12.75">
      <c r="AJ630" s="117"/>
    </row>
    <row r="631" s="69" customFormat="1" ht="12.75">
      <c r="AJ631" s="117"/>
    </row>
    <row r="632" s="69" customFormat="1" ht="12.75">
      <c r="AJ632" s="117"/>
    </row>
    <row r="633" s="69" customFormat="1" ht="12.75">
      <c r="AJ633" s="117"/>
    </row>
  </sheetData>
  <sheetProtection/>
  <mergeCells count="2">
    <mergeCell ref="Z4:AG4"/>
    <mergeCell ref="AB5:AG5"/>
  </mergeCells>
  <dataValidations count="1">
    <dataValidation type="list" allowBlank="1" showInputMessage="1" showErrorMessage="1" sqref="C10">
      <formula1>"Januar,Februar,März,April,Mai,Juni,Juli,August,September,Oktober,November,Dezember,"</formula1>
    </dataValidation>
  </dataValidations>
  <printOptions horizontalCentered="1"/>
  <pageMargins left="0.3937007874015748" right="0.5118110236220472" top="0.35433070866141736" bottom="0.4330708661417323" header="0.2755905511811024" footer="0.2362204724409449"/>
  <pageSetup fitToHeight="1" fitToWidth="1" horizontalDpi="300" verticalDpi="30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peter</cp:lastModifiedBy>
  <cp:lastPrinted>2018-06-17T06:03:47Z</cp:lastPrinted>
  <dcterms:created xsi:type="dcterms:W3CDTF">2008-08-05T07:25:45Z</dcterms:created>
  <dcterms:modified xsi:type="dcterms:W3CDTF">2018-06-17T07:40:00Z</dcterms:modified>
  <cp:category/>
  <cp:version/>
  <cp:contentType/>
  <cp:contentStatus/>
</cp:coreProperties>
</file>